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ssba0027\Documents\Materiál na www.russ-ba.sk\"/>
    </mc:Choice>
  </mc:AlternateContent>
  <bookViews>
    <workbookView xWindow="0" yWindow="0" windowWidth="25200" windowHeight="11985"/>
  </bookViews>
  <sheets>
    <sheet name="C_S" sheetId="1" r:id="rId1"/>
    <sheet name="VU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1" l="1"/>
  <c r="F140" i="1" s="1"/>
  <c r="E138" i="1"/>
  <c r="E140" i="1" s="1"/>
  <c r="D138" i="1"/>
  <c r="G137" i="1"/>
  <c r="G136" i="1"/>
  <c r="G135" i="1"/>
  <c r="G138" i="1" l="1"/>
  <c r="G140" i="1" s="1"/>
  <c r="D140" i="1"/>
  <c r="G79" i="1"/>
  <c r="G77" i="1"/>
  <c r="G40" i="1" l="1"/>
  <c r="G39" i="1"/>
  <c r="G56" i="1" l="1"/>
  <c r="F54" i="1"/>
  <c r="F56" i="1" s="1"/>
  <c r="E54" i="1"/>
  <c r="E56" i="1" s="1"/>
  <c r="D54" i="1"/>
  <c r="D56" i="1" s="1"/>
  <c r="C67" i="2" l="1"/>
  <c r="B67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F34" i="1"/>
  <c r="F36" i="1" s="1"/>
  <c r="E34" i="1"/>
  <c r="E36" i="1" s="1"/>
  <c r="D34" i="1"/>
  <c r="G33" i="1"/>
  <c r="G32" i="1"/>
  <c r="D67" i="2" l="1"/>
  <c r="G34" i="1"/>
  <c r="G36" i="1" s="1"/>
  <c r="D36" i="1"/>
  <c r="F27" i="1"/>
  <c r="F29" i="1" s="1"/>
  <c r="E27" i="1"/>
  <c r="E29" i="1" s="1"/>
  <c r="D27" i="1"/>
  <c r="D29" i="1" s="1"/>
  <c r="G27" i="1" l="1"/>
  <c r="G29" i="1" s="1"/>
  <c r="G8" i="1"/>
  <c r="E8" i="1" l="1"/>
  <c r="E10" i="1" s="1"/>
  <c r="F8" i="1"/>
  <c r="F10" i="1" s="1"/>
  <c r="D8" i="1"/>
  <c r="D10" i="1" s="1"/>
  <c r="G10" i="1" l="1"/>
</calcChain>
</file>

<file path=xl/sharedStrings.xml><?xml version="1.0" encoding="utf-8"?>
<sst xmlns="http://schemas.openxmlformats.org/spreadsheetml/2006/main" count="413" uniqueCount="184">
  <si>
    <t>Zriaďovateľom rozpísaný rozpočet po V_1</t>
  </si>
  <si>
    <t>IČO organizácie</t>
  </si>
  <si>
    <t>Názov organizácie</t>
  </si>
  <si>
    <t xml:space="preserve">Adresa organizácie </t>
  </si>
  <si>
    <t>630 (Tovary a služby)</t>
  </si>
  <si>
    <t>640         (Bežné transfery)</t>
  </si>
  <si>
    <t>600             (Bežné výdavky spolu)</t>
  </si>
  <si>
    <t>Zriaďovateľ:</t>
  </si>
  <si>
    <t>Rozpis v €</t>
  </si>
  <si>
    <t>Rezerva v €</t>
  </si>
  <si>
    <t>Spolu v €</t>
  </si>
  <si>
    <t>Osobné náklady (610 + 620)</t>
  </si>
  <si>
    <t>Názov, adresa: Kanonisky sv. Augustína rehole Notre Dame, Jesenského 4, 811 02 Bratislava</t>
  </si>
  <si>
    <t>Gymnázium Matky Alexie</t>
  </si>
  <si>
    <t>Jesenského 4/A, 811 02 Bratislava</t>
  </si>
  <si>
    <t>Základná škola Matky Alexie</t>
  </si>
  <si>
    <t>Palackého 1, 811 02 Bratislava</t>
  </si>
  <si>
    <t>Centrum environmentálnej a etickej výchovy Živica, Račianska 78, 83102 Bratislava</t>
  </si>
  <si>
    <t>Centrum environmentálnej a etickej výchovy Živica</t>
  </si>
  <si>
    <t>Račianska 78, Bratislava</t>
  </si>
  <si>
    <t>Alena Kaňuková (S091), Bazovského 16, 841 01 Bratislava</t>
  </si>
  <si>
    <t>Súkromné konzervatórium ALKANA</t>
  </si>
  <si>
    <t>Batkova 2, 841 01 Bratislava</t>
  </si>
  <si>
    <t>Názov, adresa</t>
  </si>
  <si>
    <t>Súkromná základná škola pre žiakov s intelektovým nadaním Cenada</t>
  </si>
  <si>
    <t>Majerníkova 60, 841 05 Bratislava</t>
  </si>
  <si>
    <t>Súkromné gymnázium pre žiakov so všeobecným intelektovým nadaním CENADA</t>
  </si>
  <si>
    <t>Výchovno-vzdelávacie združenie, Bajkalská 20, 821 08 Bratislava</t>
  </si>
  <si>
    <t>SZŠ pre žiakov so všeobecným int. nadaním</t>
  </si>
  <si>
    <t>Bajkalská 20, 821 08 Bratislava</t>
  </si>
  <si>
    <t>1.súkromné gymnázium v Bratislave</t>
  </si>
  <si>
    <t>Rozpis normatívneho rozpočtu na rok 2022 - prenesené kompetencie - podľa akuálnych normatívov</t>
  </si>
  <si>
    <t>(organizácie v zriaďovateľskej pôsobnosti Bratislavského samosprávneho kraja)</t>
  </si>
  <si>
    <t>Organizácia</t>
  </si>
  <si>
    <t xml:space="preserve">Normatívne finančné prostriedky </t>
  </si>
  <si>
    <t>Získanie nižšieho SŠ vzdelania</t>
  </si>
  <si>
    <t>NORMATÍVNY ROZPIS 2022 CELKOM</t>
  </si>
  <si>
    <t>Základná škola s vyučovacím jazykom maďarským, Dunajská 13, Bratislava</t>
  </si>
  <si>
    <t>Základná škola, Teplická 7, Bratislava</t>
  </si>
  <si>
    <t>Základná škola, Malinovo</t>
  </si>
  <si>
    <t>Základná škola, Pankúchova 6, Bratislava</t>
  </si>
  <si>
    <t>Základná škola, Ostredkova 10, Bratislava</t>
  </si>
  <si>
    <t>Spojená škola, Pankúchova 6, Bratislava - gymnázium</t>
  </si>
  <si>
    <t>Gymnázium K. Štúra, Nám.Slobody 5, Modra</t>
  </si>
  <si>
    <t>Gymnázium A.Bernoláka, Lichnerova 69,  Senec</t>
  </si>
  <si>
    <t xml:space="preserve">Škola pre mimoriadne nadané deti,  Teplická 7, Bratislava </t>
  </si>
  <si>
    <t>Gymnázium, Grosslingova 18, Bratislava</t>
  </si>
  <si>
    <t>Gymnázium s vyučovacím jazykom maďarským, Dunajská 13, Bratislava</t>
  </si>
  <si>
    <t>Gymnázium A.Einsteina, Einsteinova 35, Bratislava</t>
  </si>
  <si>
    <t>Gymnázium J.Papánka, Vazovova 6, Bratislava</t>
  </si>
  <si>
    <t>Gymnázium L.Novomeského, Tomášikova 2, Bratislava</t>
  </si>
  <si>
    <t>Gymnázium,  Hubeného 23, Bratislava</t>
  </si>
  <si>
    <t>Gymnázium I. Horvátha, I.Horvátha 14, Bratislava</t>
  </si>
  <si>
    <t>Gymnázium, ul.1. mája 8,  Malacky</t>
  </si>
  <si>
    <t>Gymnázium, Senecká 2, Pezinok</t>
  </si>
  <si>
    <t>Spojená škola s vyuč. jaz. maďarským, Lichnerova 71, Senec - gymnázium</t>
  </si>
  <si>
    <t>Spojená škola, Ostredkova 10, Bratislava - SŠŠ</t>
  </si>
  <si>
    <t>SPŠ strojnícka, Fajnorovo nábrežie 5, Bratislava</t>
  </si>
  <si>
    <t>SPŠ elektrotechnická,  K. Adlera 5, Bratislava</t>
  </si>
  <si>
    <t>SPŠ elektrotechnická,  Zochova 9, Bratislava</t>
  </si>
  <si>
    <t>SPŠ elektrotechnická,  Hálova 16, Bratislava</t>
  </si>
  <si>
    <t>SPŠ stavebná a geodetická, Drieňova 35, Bratislava</t>
  </si>
  <si>
    <t>SPŠ dopravná, Kvačalova 20, Bratislava</t>
  </si>
  <si>
    <t>SOŠ masmediálnych a informačných štúdií, Kadnárova 7, Bratislava</t>
  </si>
  <si>
    <t>SOŠ vinársko-ovocinárska, Kostolná 3, Modra</t>
  </si>
  <si>
    <t>SOŠ pedagogická, Bullova 2, Bratislava</t>
  </si>
  <si>
    <t>SOŠ pedagogická, Sokolská 6, Modra</t>
  </si>
  <si>
    <t>Obchodná akadémia, Račianska 107, Bratislava</t>
  </si>
  <si>
    <t>Obchodná akadémia, Dudova 4, Bratislava</t>
  </si>
  <si>
    <t>Obchodná akadémia, Nevädzova 3, Bratislava</t>
  </si>
  <si>
    <t>Obchodná akadémia, Myslenická 1, Pezinok</t>
  </si>
  <si>
    <t>Spojená škola s vyuč. jaz. maďarským, Lichnerova 71, Senec - SOŠ</t>
  </si>
  <si>
    <t>SOŠ podnikania, Strečnianska 20 , Bratislava</t>
  </si>
  <si>
    <t>Stredná zdravotnícka škola, Strečnianska 20, Bratislava</t>
  </si>
  <si>
    <t>Stredná zdravotnícka škola, Záhradnícka 44, Bratislava</t>
  </si>
  <si>
    <t>Spojená škola, ul. SNP 30, Ivanka pri Dunaji</t>
  </si>
  <si>
    <t>Spojená škola, Bratislavská 44, Malinovo - SOŠ</t>
  </si>
  <si>
    <t xml:space="preserve">SOŠ chemická, Vlčie Hrdlo 50, Bratislava </t>
  </si>
  <si>
    <t>SOŠ beauty služieb, Račianska 105, Bratislava</t>
  </si>
  <si>
    <t>Škola umeleckého priemyslu, Sklenárova 7, Bratislava</t>
  </si>
  <si>
    <t>Hotelová akadémia, Mikovíniho 1, Bratislava</t>
  </si>
  <si>
    <t>SOŠ dopravná, Kvačalova 20, Bratislava</t>
  </si>
  <si>
    <t>SOŠ gastronómie a hotelových služieb, Farského 9, Bratislava</t>
  </si>
  <si>
    <t>SOŠ polygrafická, Račianska 190, Bratislava</t>
  </si>
  <si>
    <t>SOŠ technológií a remesiel, Ivanská cesta 21, Bratislava</t>
  </si>
  <si>
    <t>SOŠ automobilová a podnikania, Kysucká 14, Senec</t>
  </si>
  <si>
    <t xml:space="preserve">Spojená škola, Tokajícka 24, Bratislava </t>
  </si>
  <si>
    <t>SOŠ informačných technológií, Hlinícka 1, Bratislava</t>
  </si>
  <si>
    <t>SOŠ elektrotechnická, Rybničná 59, Bratislava</t>
  </si>
  <si>
    <t>SOŠ kaderníctva a vizážistiky, Svätoplukova 2, Bratislava</t>
  </si>
  <si>
    <t>SOŠ obchodu a služieb S. Jurkoviča, Sklenárova 1, Bratislava</t>
  </si>
  <si>
    <t>SOŠ hotelových služieb a obchodu, Na pántoch 9, Bratislava</t>
  </si>
  <si>
    <t>SOŠ technická, Vranovská 4, Bratislava</t>
  </si>
  <si>
    <t>Stredná odborná škola, Myslenická 1, Pezinok</t>
  </si>
  <si>
    <t>Škola umeleckého priemyslu, Dúbravská 1, Bratislava</t>
  </si>
  <si>
    <t>Konzervatórium, Tolstého 11, Bratislava</t>
  </si>
  <si>
    <t>Tanečné konzervatórium E. Jaczovej, Gorazdova 20, Bratislava</t>
  </si>
  <si>
    <t>Normatívny rozpočet 2022</t>
  </si>
  <si>
    <t>Vypracovala: Mgr. Veronika Paráková</t>
  </si>
  <si>
    <t>Bratislava, 16. 6. 2022</t>
  </si>
  <si>
    <t>PhDr. Veronika Bisaki, Bajzova 10, 821 08 Bratislava-Ružinov</t>
  </si>
  <si>
    <t>Súkromná stredná odborná škola pedagogická a sociálna, Sklenárova 1, Bratislava</t>
  </si>
  <si>
    <t xml:space="preserve">Sklenárova 1,821 09 Bratislava </t>
  </si>
  <si>
    <t>Súkromná základná škola, Sklenárova 1, Bratislava</t>
  </si>
  <si>
    <t>Názov, adresa :Rímskokatolícka cirkev na Slovensku, Bratislavská arciediecéza, Špitálska 7, 814 92 Bratislava</t>
  </si>
  <si>
    <t>Cirk.stredná odb.škola elektrotechnická</t>
  </si>
  <si>
    <t>Vazovova 12, Bratislava</t>
  </si>
  <si>
    <t>Spojená škola sv. Vincenta de Paul</t>
  </si>
  <si>
    <t>Bachova 4 , Bratislava</t>
  </si>
  <si>
    <t xml:space="preserve">ZŠ s MŠ sv. Jána Pavla II. </t>
  </si>
  <si>
    <t>Osloboditeľská 27, Bratislava</t>
  </si>
  <si>
    <t>Spojená škola sv. Františka z Assisi</t>
  </si>
  <si>
    <t>Karloveská 32, Bratislava</t>
  </si>
  <si>
    <t>Cirkevné konzervatórium</t>
  </si>
  <si>
    <t>Beňadická 16 , Bratislava</t>
  </si>
  <si>
    <t>Spojená škola Svätej rodiny</t>
  </si>
  <si>
    <t>Gercenova 10, Bratislava</t>
  </si>
  <si>
    <t>Spojená škola sv. Františka Assiského</t>
  </si>
  <si>
    <t>Kláštorné nám. č. 1, Malacky</t>
  </si>
  <si>
    <t>Cirkevná spojená škola sv. Martina</t>
  </si>
  <si>
    <t>Školská 1661/4, Hviezdoslavov</t>
  </si>
  <si>
    <t>Združenie škôl C. S. Lewisa, Beňadická 38, 85106 Bratislava</t>
  </si>
  <si>
    <t>Bilingválne gymnázium C. S. Lewisa</t>
  </si>
  <si>
    <t>Haanova 28, 85104 Bratislava</t>
  </si>
  <si>
    <t>Cirkevná základná škola - Narnia</t>
  </si>
  <si>
    <t>Beňadická 38, 85106 Bratislava</t>
  </si>
  <si>
    <t>Základná škola Narnia</t>
  </si>
  <si>
    <t>Mozartova 10, Trnava</t>
  </si>
  <si>
    <t>Františka Hečku 25, Levice</t>
  </si>
  <si>
    <t>Občianske združenie ESPRIT, Majerníkova 62, 841 05 Bratislava</t>
  </si>
  <si>
    <t>SZŠ ESPRIT</t>
  </si>
  <si>
    <t>Majerníkova 62, 841 05 Bratislava</t>
  </si>
  <si>
    <t>SG ESPRIT</t>
  </si>
  <si>
    <t>COOP PRODUKT SLOVENSKO</t>
  </si>
  <si>
    <t>Súkromná stredná odborná škola</t>
  </si>
  <si>
    <t>SNP 1253, Poprad</t>
  </si>
  <si>
    <t>Hviezdoslavova 11, Bardejov</t>
  </si>
  <si>
    <t>Rímska únia Rádu sv. Uršzle, Slovenská provincia, Provincialát uršulínok, Uršulínska 3, 812 04 Bratislava</t>
  </si>
  <si>
    <t>SŠ sv. Uršule Gymnázium</t>
  </si>
  <si>
    <t>Nedbalova 4, 811 01 Bratislava</t>
  </si>
  <si>
    <t xml:space="preserve">SŠ sv. Uršule Základná škola </t>
  </si>
  <si>
    <t>Gymnázium Angely Merici</t>
  </si>
  <si>
    <t>Hviezdoslavova 10, 917 01 Trnava</t>
  </si>
  <si>
    <t>Základná škola s MŠ Angely Merici</t>
  </si>
  <si>
    <t>Halenárska 45, 917 01 Trnava</t>
  </si>
  <si>
    <t>Rezerva v €   20% z prevádzkov.zriaďovateľ zadržiava a rozpúšťa podľa potreby ku koncu roka školám</t>
  </si>
  <si>
    <t xml:space="preserve">640         (Bežné transfery) </t>
  </si>
  <si>
    <t>Názov, adresa Ministerstvo školstva a vedy Bulharskej republiky, Knjaz Dondukov 2A, Sofia</t>
  </si>
  <si>
    <t>Súkromné bulharské gymnázium Christa Boteva</t>
  </si>
  <si>
    <t>Bratislava, Záporožská 8</t>
  </si>
  <si>
    <t>bez právnej subjektivity</t>
  </si>
  <si>
    <t>Súkromná bulharská ZŠ</t>
  </si>
  <si>
    <t xml:space="preserve">Názov, adresa Mgr. art. Dalibor Bača, Kremencová 24, 841 07 Bratislava </t>
  </si>
  <si>
    <t>SSUŠP B. B.</t>
  </si>
  <si>
    <t xml:space="preserve">Ivanská cesta 21, 821 04 Bratislava </t>
  </si>
  <si>
    <t xml:space="preserve">Zriaďovateľ: </t>
  </si>
  <si>
    <t>Cambridge international communications, s.r.o., Úprkova 3, 811 04 Bratislava</t>
  </si>
  <si>
    <t>Súkromná spojená škola Cambridge International School</t>
  </si>
  <si>
    <t>Úprkova 3, Bratislava</t>
  </si>
  <si>
    <t>Gastroškola s.r.o., Ipeľská 7, 821 07 Bratislava</t>
  </si>
  <si>
    <t>SSOŠ - Gastroškola</t>
  </si>
  <si>
    <t>Bieloruská 1, 82106 Bratislava</t>
  </si>
  <si>
    <t>Helena Barnová, Vlárska 82, 831 01 Bratislava, IČO 90000241</t>
  </si>
  <si>
    <t>Súkromné gymnázium Mercury</t>
  </si>
  <si>
    <t>Zadunajská 27, 851 01 Bratislava</t>
  </si>
  <si>
    <t>Súkromná základná škola</t>
  </si>
  <si>
    <t>Názov, adresa:   Peter Jaký, kód: S693, Bilíkova 11, 841 01  Bratislava</t>
  </si>
  <si>
    <t xml:space="preserve">Súkromná SOŠ veterinárna </t>
  </si>
  <si>
    <t>Pod brehmi 6/A, 844 20  Bratislava</t>
  </si>
  <si>
    <t>Security management, s.r.o., M. Marečka 9, 841 08 Bratislava</t>
  </si>
  <si>
    <t>Súkromná stredná odborná škola ochrany osôb a majetku</t>
  </si>
  <si>
    <t>Vranovská 4, 851 01 Bratislava</t>
  </si>
  <si>
    <t>Kreatívne centrum s.r.o., Karpatské námestie 10A, 831 06 Bratislava</t>
  </si>
  <si>
    <t>Lazovná 6, 974 01 Banská Bystrica</t>
  </si>
  <si>
    <t>Kaštieľ 1, 900 27 Bernolákovo</t>
  </si>
  <si>
    <t>Školská 371/3, 927 01 Šaľa</t>
  </si>
  <si>
    <t>Názov, adresa : UniTrade Institute s.r.o., Ružinovská 1, 821 02 Bratislava</t>
  </si>
  <si>
    <t>Súkr. stredná odb. škola</t>
  </si>
  <si>
    <t>Exnárova 20, 826 01 Bratislava</t>
  </si>
  <si>
    <t>Názov, adresa: Saleziáni don Bosca - Slovenská provincia, Miletičova 7, 821 08 Bratislava 2</t>
  </si>
  <si>
    <t>ZŠ s MŠ bl.Zefzrína</t>
  </si>
  <si>
    <t>Poštárka 120A, 085 01  Bardejov</t>
  </si>
  <si>
    <t>SOŠ sv. Jozefa Robotníka</t>
  </si>
  <si>
    <t>Saleziánska 18, 010 01 Žilina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</si>
</sst>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 CE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13" fillId="0" borderId="0" applyFill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6" fillId="0" borderId="0" xfId="1" applyFont="1"/>
    <xf numFmtId="0" fontId="5" fillId="0" borderId="0" xfId="1"/>
    <xf numFmtId="3" fontId="7" fillId="0" borderId="0" xfId="0" applyNumberFormat="1" applyFont="1"/>
    <xf numFmtId="0" fontId="7" fillId="0" borderId="0" xfId="0" applyFont="1"/>
    <xf numFmtId="0" fontId="8" fillId="0" borderId="0" xfId="1" applyFont="1"/>
    <xf numFmtId="0" fontId="9" fillId="0" borderId="2" xfId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wrapText="1"/>
    </xf>
    <xf numFmtId="3" fontId="7" fillId="0" borderId="3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/>
    </xf>
    <xf numFmtId="3" fontId="7" fillId="0" borderId="0" xfId="0" applyNumberFormat="1" applyFont="1" applyAlignment="1">
      <alignment wrapText="1"/>
    </xf>
    <xf numFmtId="0" fontId="9" fillId="2" borderId="2" xfId="2" applyFont="1" applyFill="1" applyBorder="1" applyAlignment="1">
      <alignment horizontal="left" vertical="center" wrapText="1"/>
    </xf>
    <xf numFmtId="3" fontId="8" fillId="0" borderId="1" xfId="1" applyNumberFormat="1" applyFont="1" applyBorder="1"/>
    <xf numFmtId="3" fontId="7" fillId="0" borderId="1" xfId="0" applyNumberFormat="1" applyFont="1" applyBorder="1"/>
    <xf numFmtId="0" fontId="9" fillId="2" borderId="7" xfId="2" applyFont="1" applyFill="1" applyBorder="1" applyAlignment="1">
      <alignment horizontal="left" vertical="center" wrapText="1"/>
    </xf>
    <xf numFmtId="3" fontId="8" fillId="0" borderId="8" xfId="1" applyNumberFormat="1" applyFont="1" applyBorder="1"/>
    <xf numFmtId="0" fontId="9" fillId="2" borderId="2" xfId="2" applyFont="1" applyFill="1" applyBorder="1" applyAlignment="1" applyProtection="1">
      <alignment horizontal="left"/>
    </xf>
    <xf numFmtId="3" fontId="8" fillId="3" borderId="9" xfId="0" applyNumberFormat="1" applyFont="1" applyFill="1" applyBorder="1"/>
    <xf numFmtId="0" fontId="9" fillId="2" borderId="2" xfId="2" applyFont="1" applyFill="1" applyBorder="1"/>
    <xf numFmtId="0" fontId="9" fillId="2" borderId="1" xfId="2" applyFont="1" applyFill="1" applyBorder="1" applyAlignment="1" applyProtection="1">
      <alignment horizontal="left"/>
    </xf>
    <xf numFmtId="0" fontId="9" fillId="2" borderId="8" xfId="2" applyFont="1" applyFill="1" applyBorder="1" applyAlignment="1">
      <alignment horizontal="left" vertical="center" wrapText="1"/>
    </xf>
    <xf numFmtId="0" fontId="9" fillId="0" borderId="1" xfId="1" applyFont="1" applyBorder="1"/>
    <xf numFmtId="0" fontId="7" fillId="0" borderId="1" xfId="0" applyFont="1" applyBorder="1"/>
    <xf numFmtId="0" fontId="11" fillId="2" borderId="1" xfId="1" applyFont="1" applyFill="1" applyBorder="1"/>
    <xf numFmtId="3" fontId="12" fillId="2" borderId="1" xfId="1" applyNumberFormat="1" applyFont="1" applyFill="1" applyBorder="1"/>
    <xf numFmtId="0" fontId="9" fillId="2" borderId="0" xfId="1" applyFont="1" applyFill="1" applyBorder="1"/>
    <xf numFmtId="0" fontId="9" fillId="0" borderId="0" xfId="1" applyFont="1"/>
    <xf numFmtId="0" fontId="8" fillId="0" borderId="0" xfId="1" applyFont="1" applyBorder="1"/>
    <xf numFmtId="0" fontId="8" fillId="2" borderId="0" xfId="1" applyFont="1" applyFill="1" applyBorder="1"/>
    <xf numFmtId="0" fontId="8" fillId="2" borderId="0" xfId="1" applyFont="1" applyFill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1" fontId="0" fillId="0" borderId="1" xfId="0" applyNumberFormat="1" applyFont="1" applyBorder="1"/>
    <xf numFmtId="1" fontId="0" fillId="0" borderId="10" xfId="0" applyNumberFormat="1" applyFont="1" applyBorder="1"/>
    <xf numFmtId="2" fontId="0" fillId="0" borderId="1" xfId="0" applyNumberFormat="1" applyFont="1" applyBorder="1" applyAlignment="1">
      <alignment wrapText="1"/>
    </xf>
    <xf numFmtId="3" fontId="0" fillId="0" borderId="1" xfId="0" applyNumberFormat="1" applyFont="1" applyBorder="1"/>
    <xf numFmtId="0" fontId="15" fillId="0" borderId="13" xfId="3" applyFont="1" applyFill="1" applyBorder="1" applyAlignment="1" applyProtection="1">
      <alignment horizontal="center"/>
    </xf>
    <xf numFmtId="0" fontId="16" fillId="0" borderId="13" xfId="3" applyFont="1" applyFill="1" applyBorder="1" applyProtection="1"/>
    <xf numFmtId="0" fontId="16" fillId="0" borderId="13" xfId="3" applyFont="1" applyFill="1" applyBorder="1" applyAlignment="1" applyProtection="1">
      <alignment horizontal="center" vertical="center" wrapText="1"/>
    </xf>
    <xf numFmtId="0" fontId="0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6" fillId="0" borderId="13" xfId="3" applyFont="1" applyFill="1" applyBorder="1" applyAlignment="1" applyProtection="1">
      <alignment horizontal="left"/>
    </xf>
    <xf numFmtId="0" fontId="15" fillId="0" borderId="14" xfId="3" applyFont="1" applyFill="1" applyBorder="1" applyAlignment="1" applyProtection="1">
      <alignment horizontal="left"/>
    </xf>
    <xf numFmtId="0" fontId="15" fillId="0" borderId="15" xfId="3" applyFont="1" applyFill="1" applyBorder="1" applyAlignment="1" applyProtection="1">
      <alignment horizontal="left"/>
    </xf>
    <xf numFmtId="0" fontId="15" fillId="0" borderId="16" xfId="3" applyFont="1" applyFill="1" applyBorder="1" applyAlignment="1" applyProtection="1">
      <alignment horizontal="left"/>
    </xf>
  </cellXfs>
  <cellStyles count="4">
    <cellStyle name="Normálna" xfId="0" builtinId="0"/>
    <cellStyle name="Normálna 2" xfId="1"/>
    <cellStyle name="Normálne 2" xfId="3"/>
    <cellStyle name="normálne_Hár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3"/>
  <sheetViews>
    <sheetView tabSelected="1" topLeftCell="A124" workbookViewId="0">
      <selection activeCell="I163" sqref="I163"/>
    </sheetView>
  </sheetViews>
  <sheetFormatPr defaultRowHeight="15" x14ac:dyDescent="0.25"/>
  <cols>
    <col min="1" max="1" width="16.28515625" style="50" customWidth="1"/>
    <col min="2" max="2" width="72.5703125" style="50" customWidth="1"/>
    <col min="3" max="3" width="34.140625" style="50" customWidth="1"/>
    <col min="4" max="4" width="11.42578125" style="50" customWidth="1"/>
    <col min="5" max="5" width="10" style="50" customWidth="1"/>
    <col min="6" max="6" width="10.85546875" style="50" customWidth="1"/>
    <col min="7" max="7" width="13.140625" style="50" customWidth="1"/>
  </cols>
  <sheetData>
    <row r="1" spans="1:7" s="2" customFormat="1" ht="21" x14ac:dyDescent="0.35">
      <c r="A1" s="38" t="s">
        <v>0</v>
      </c>
      <c r="B1" s="38"/>
      <c r="C1" s="38"/>
      <c r="D1" s="38"/>
      <c r="E1" s="38"/>
      <c r="F1" s="38"/>
      <c r="G1" s="38"/>
    </row>
    <row r="2" spans="1:7" s="2" customFormat="1" ht="21" x14ac:dyDescent="0.35">
      <c r="A2" s="38"/>
      <c r="B2" s="38"/>
      <c r="C2" s="38"/>
      <c r="D2" s="38"/>
      <c r="E2" s="38"/>
      <c r="F2" s="38"/>
      <c r="G2" s="38"/>
    </row>
    <row r="3" spans="1:7" s="2" customFormat="1" ht="21" x14ac:dyDescent="0.35">
      <c r="A3" s="38"/>
      <c r="B3" s="38"/>
      <c r="C3" s="38"/>
      <c r="D3" s="38"/>
      <c r="E3" s="38"/>
      <c r="F3" s="38"/>
      <c r="G3" s="38"/>
    </row>
    <row r="4" spans="1:7" s="3" customFormat="1" ht="15.75" x14ac:dyDescent="0.25">
      <c r="A4" s="37" t="s">
        <v>7</v>
      </c>
      <c r="B4" s="51" t="s">
        <v>12</v>
      </c>
      <c r="C4" s="52"/>
      <c r="D4" s="52"/>
      <c r="E4" s="52"/>
      <c r="F4" s="52"/>
      <c r="G4" s="53"/>
    </row>
    <row r="5" spans="1:7" ht="60" x14ac:dyDescent="0.25">
      <c r="A5" s="39" t="s">
        <v>1</v>
      </c>
      <c r="B5" s="39" t="s">
        <v>2</v>
      </c>
      <c r="C5" s="39" t="s">
        <v>3</v>
      </c>
      <c r="D5" s="40" t="s">
        <v>11</v>
      </c>
      <c r="E5" s="40" t="s">
        <v>4</v>
      </c>
      <c r="F5" s="40" t="s">
        <v>5</v>
      </c>
      <c r="G5" s="40" t="s">
        <v>6</v>
      </c>
    </row>
    <row r="6" spans="1:7" ht="30" x14ac:dyDescent="0.25">
      <c r="A6" s="39">
        <v>17318840</v>
      </c>
      <c r="B6" s="41" t="s">
        <v>13</v>
      </c>
      <c r="C6" s="39" t="s">
        <v>14</v>
      </c>
      <c r="D6" s="39"/>
      <c r="E6" s="39"/>
      <c r="F6" s="39"/>
      <c r="G6" s="42">
        <v>945645</v>
      </c>
    </row>
    <row r="7" spans="1:7" ht="30" x14ac:dyDescent="0.25">
      <c r="A7" s="39">
        <v>17318858</v>
      </c>
      <c r="B7" s="41" t="s">
        <v>15</v>
      </c>
      <c r="C7" s="39" t="s">
        <v>16</v>
      </c>
      <c r="D7" s="39"/>
      <c r="E7" s="39"/>
      <c r="F7" s="39"/>
      <c r="G7" s="42">
        <v>1023915</v>
      </c>
    </row>
    <row r="8" spans="1:7" s="1" customFormat="1" x14ac:dyDescent="0.25">
      <c r="A8" s="54" t="s">
        <v>8</v>
      </c>
      <c r="B8" s="54"/>
      <c r="C8" s="54"/>
      <c r="D8" s="39">
        <f>SUM(D6:D7)</f>
        <v>0</v>
      </c>
      <c r="E8" s="39">
        <f>SUM(E6:E7)</f>
        <v>0</v>
      </c>
      <c r="F8" s="39">
        <f>SUM(F6:F7)</f>
        <v>0</v>
      </c>
      <c r="G8" s="42">
        <f>SUM(G6:G7)</f>
        <v>1969560</v>
      </c>
    </row>
    <row r="9" spans="1:7" s="1" customFormat="1" x14ac:dyDescent="0.25">
      <c r="A9" s="54" t="s">
        <v>9</v>
      </c>
      <c r="B9" s="54"/>
      <c r="C9" s="54"/>
      <c r="D9" s="39"/>
      <c r="E9" s="39"/>
      <c r="F9" s="39"/>
      <c r="G9" s="42"/>
    </row>
    <row r="10" spans="1:7" s="1" customFormat="1" x14ac:dyDescent="0.25">
      <c r="A10" s="54" t="s">
        <v>10</v>
      </c>
      <c r="B10" s="54"/>
      <c r="C10" s="54"/>
      <c r="D10" s="39">
        <f>D8+D9</f>
        <v>0</v>
      </c>
      <c r="E10" s="39">
        <f t="shared" ref="E10:G10" si="0">E8+E9</f>
        <v>0</v>
      </c>
      <c r="F10" s="39">
        <f t="shared" si="0"/>
        <v>0</v>
      </c>
      <c r="G10" s="42">
        <f t="shared" si="0"/>
        <v>1969560</v>
      </c>
    </row>
    <row r="11" spans="1:7" ht="15.75" x14ac:dyDescent="0.25">
      <c r="A11" s="37" t="s">
        <v>7</v>
      </c>
      <c r="B11" s="51" t="s">
        <v>17</v>
      </c>
      <c r="C11" s="52"/>
      <c r="D11" s="52"/>
      <c r="E11" s="52"/>
      <c r="F11" s="52"/>
      <c r="G11" s="53"/>
    </row>
    <row r="12" spans="1:7" ht="60" x14ac:dyDescent="0.25">
      <c r="A12" s="39" t="s">
        <v>1</v>
      </c>
      <c r="B12" s="39" t="s">
        <v>2</v>
      </c>
      <c r="C12" s="39" t="s">
        <v>3</v>
      </c>
      <c r="D12" s="40" t="s">
        <v>11</v>
      </c>
      <c r="E12" s="40" t="s">
        <v>4</v>
      </c>
      <c r="F12" s="40" t="s">
        <v>5</v>
      </c>
      <c r="G12" s="40" t="s">
        <v>6</v>
      </c>
    </row>
    <row r="13" spans="1:7" x14ac:dyDescent="0.25">
      <c r="A13" s="39">
        <v>35998407</v>
      </c>
      <c r="B13" s="39" t="s">
        <v>18</v>
      </c>
      <c r="C13" s="39" t="s">
        <v>19</v>
      </c>
      <c r="D13" s="39">
        <v>36317</v>
      </c>
      <c r="E13" s="39">
        <v>17630</v>
      </c>
      <c r="F13" s="39"/>
      <c r="G13" s="39">
        <v>53947</v>
      </c>
    </row>
    <row r="14" spans="1:7" x14ac:dyDescent="0.25">
      <c r="A14" s="54" t="s">
        <v>8</v>
      </c>
      <c r="B14" s="54"/>
      <c r="C14" s="54"/>
      <c r="D14" s="39">
        <v>36317</v>
      </c>
      <c r="E14" s="39">
        <v>17630</v>
      </c>
      <c r="F14" s="39">
        <v>0</v>
      </c>
      <c r="G14" s="39">
        <v>53947</v>
      </c>
    </row>
    <row r="15" spans="1:7" x14ac:dyDescent="0.25">
      <c r="A15" s="54" t="s">
        <v>9</v>
      </c>
      <c r="B15" s="54"/>
      <c r="C15" s="54"/>
      <c r="D15" s="39"/>
      <c r="E15" s="39"/>
      <c r="F15" s="39"/>
      <c r="G15" s="39"/>
    </row>
    <row r="16" spans="1:7" x14ac:dyDescent="0.25">
      <c r="A16" s="54" t="s">
        <v>10</v>
      </c>
      <c r="B16" s="54"/>
      <c r="C16" s="54"/>
      <c r="D16" s="39">
        <v>36317</v>
      </c>
      <c r="E16" s="39">
        <v>17630</v>
      </c>
      <c r="F16" s="39">
        <v>0</v>
      </c>
      <c r="G16" s="39">
        <v>53947</v>
      </c>
    </row>
    <row r="17" spans="1:7" ht="15.75" x14ac:dyDescent="0.25">
      <c r="A17" s="37" t="s">
        <v>7</v>
      </c>
      <c r="B17" s="51" t="s">
        <v>20</v>
      </c>
      <c r="C17" s="52"/>
      <c r="D17" s="52"/>
      <c r="E17" s="52"/>
      <c r="F17" s="52"/>
      <c r="G17" s="53"/>
    </row>
    <row r="18" spans="1:7" ht="60" x14ac:dyDescent="0.25">
      <c r="A18" s="39" t="s">
        <v>1</v>
      </c>
      <c r="B18" s="39" t="s">
        <v>2</v>
      </c>
      <c r="C18" s="39" t="s">
        <v>3</v>
      </c>
      <c r="D18" s="40" t="s">
        <v>11</v>
      </c>
      <c r="E18" s="40" t="s">
        <v>4</v>
      </c>
      <c r="F18" s="40" t="s">
        <v>5</v>
      </c>
      <c r="G18" s="40" t="s">
        <v>6</v>
      </c>
    </row>
    <row r="19" spans="1:7" x14ac:dyDescent="0.25">
      <c r="A19" s="39">
        <v>30865425</v>
      </c>
      <c r="B19" s="4" t="s">
        <v>21</v>
      </c>
      <c r="C19" s="39" t="s">
        <v>22</v>
      </c>
      <c r="D19" s="39">
        <v>145144</v>
      </c>
      <c r="E19" s="39">
        <v>5925</v>
      </c>
      <c r="F19" s="39">
        <v>1749</v>
      </c>
      <c r="G19" s="39">
        <v>152818</v>
      </c>
    </row>
    <row r="20" spans="1:7" x14ac:dyDescent="0.25">
      <c r="A20" s="54" t="s">
        <v>8</v>
      </c>
      <c r="B20" s="54"/>
      <c r="C20" s="54"/>
      <c r="D20" s="39">
        <v>145144</v>
      </c>
      <c r="E20" s="39">
        <v>5925</v>
      </c>
      <c r="F20" s="39">
        <v>1749</v>
      </c>
      <c r="G20" s="39">
        <v>152818</v>
      </c>
    </row>
    <row r="21" spans="1:7" x14ac:dyDescent="0.25">
      <c r="A21" s="54" t="s">
        <v>9</v>
      </c>
      <c r="B21" s="54"/>
      <c r="C21" s="54"/>
      <c r="D21" s="39"/>
      <c r="E21" s="39"/>
      <c r="F21" s="39"/>
      <c r="G21" s="39"/>
    </row>
    <row r="22" spans="1:7" x14ac:dyDescent="0.25">
      <c r="A22" s="54" t="s">
        <v>10</v>
      </c>
      <c r="B22" s="54"/>
      <c r="C22" s="54"/>
      <c r="D22" s="39">
        <v>145144</v>
      </c>
      <c r="E22" s="39">
        <v>5925</v>
      </c>
      <c r="F22" s="39">
        <v>1749</v>
      </c>
      <c r="G22" s="39">
        <v>152818</v>
      </c>
    </row>
    <row r="23" spans="1:7" ht="15.75" x14ac:dyDescent="0.25">
      <c r="A23" s="37" t="s">
        <v>7</v>
      </c>
      <c r="B23" s="51" t="s">
        <v>23</v>
      </c>
      <c r="C23" s="52"/>
      <c r="D23" s="52"/>
      <c r="E23" s="52"/>
      <c r="F23" s="52"/>
      <c r="G23" s="53"/>
    </row>
    <row r="24" spans="1:7" ht="60" x14ac:dyDescent="0.25">
      <c r="A24" s="39" t="s">
        <v>1</v>
      </c>
      <c r="B24" s="39" t="s">
        <v>2</v>
      </c>
      <c r="C24" s="39" t="s">
        <v>3</v>
      </c>
      <c r="D24" s="40" t="s">
        <v>11</v>
      </c>
      <c r="E24" s="40" t="s">
        <v>4</v>
      </c>
      <c r="F24" s="40" t="s">
        <v>5</v>
      </c>
      <c r="G24" s="40" t="s">
        <v>6</v>
      </c>
    </row>
    <row r="25" spans="1:7" x14ac:dyDescent="0.25">
      <c r="A25" s="39">
        <v>42134048</v>
      </c>
      <c r="B25" s="39" t="s">
        <v>24</v>
      </c>
      <c r="C25" s="39" t="s">
        <v>25</v>
      </c>
      <c r="D25" s="39">
        <v>325023</v>
      </c>
      <c r="E25" s="39">
        <v>53694</v>
      </c>
      <c r="F25" s="39">
        <v>35797</v>
      </c>
      <c r="G25" s="39"/>
    </row>
    <row r="26" spans="1:7" x14ac:dyDescent="0.25">
      <c r="A26" s="39">
        <v>42363501</v>
      </c>
      <c r="B26" s="39" t="s">
        <v>26</v>
      </c>
      <c r="C26" s="39" t="s">
        <v>25</v>
      </c>
      <c r="D26" s="39">
        <v>453140</v>
      </c>
      <c r="E26" s="39">
        <v>61994</v>
      </c>
      <c r="F26" s="39">
        <v>41330</v>
      </c>
      <c r="G26" s="39"/>
    </row>
    <row r="27" spans="1:7" x14ac:dyDescent="0.25">
      <c r="A27" s="54" t="s">
        <v>8</v>
      </c>
      <c r="B27" s="54"/>
      <c r="C27" s="54"/>
      <c r="D27" s="39">
        <f>SUM(D25:D26)</f>
        <v>778163</v>
      </c>
      <c r="E27" s="39">
        <f>SUM(E25:E26)</f>
        <v>115688</v>
      </c>
      <c r="F27" s="39">
        <f>SUM(F25:F26)</f>
        <v>77127</v>
      </c>
      <c r="G27" s="39">
        <f>SUM(D27:F27)</f>
        <v>970978</v>
      </c>
    </row>
    <row r="28" spans="1:7" x14ac:dyDescent="0.25">
      <c r="A28" s="54" t="s">
        <v>9</v>
      </c>
      <c r="B28" s="54"/>
      <c r="C28" s="54"/>
      <c r="D28" s="39"/>
      <c r="E28" s="39"/>
      <c r="F28" s="39"/>
      <c r="G28" s="39"/>
    </row>
    <row r="29" spans="1:7" x14ac:dyDescent="0.25">
      <c r="A29" s="54" t="s">
        <v>10</v>
      </c>
      <c r="B29" s="54"/>
      <c r="C29" s="54"/>
      <c r="D29" s="39">
        <f>D27+D28</f>
        <v>778163</v>
      </c>
      <c r="E29" s="39">
        <f t="shared" ref="E29:G29" si="1">E27+E28</f>
        <v>115688</v>
      </c>
      <c r="F29" s="39">
        <f t="shared" si="1"/>
        <v>77127</v>
      </c>
      <c r="G29" s="39">
        <f t="shared" si="1"/>
        <v>970978</v>
      </c>
    </row>
    <row r="30" spans="1:7" ht="15.75" x14ac:dyDescent="0.25">
      <c r="A30" s="37" t="s">
        <v>7</v>
      </c>
      <c r="B30" s="51" t="s">
        <v>27</v>
      </c>
      <c r="C30" s="52"/>
      <c r="D30" s="52"/>
      <c r="E30" s="52"/>
      <c r="F30" s="52"/>
      <c r="G30" s="53"/>
    </row>
    <row r="31" spans="1:7" ht="60" x14ac:dyDescent="0.25">
      <c r="A31" s="39" t="s">
        <v>1</v>
      </c>
      <c r="B31" s="39" t="s">
        <v>2</v>
      </c>
      <c r="C31" s="39" t="s">
        <v>3</v>
      </c>
      <c r="D31" s="40" t="s">
        <v>11</v>
      </c>
      <c r="E31" s="40" t="s">
        <v>4</v>
      </c>
      <c r="F31" s="40" t="s">
        <v>5</v>
      </c>
      <c r="G31" s="40" t="s">
        <v>6</v>
      </c>
    </row>
    <row r="32" spans="1:7" x14ac:dyDescent="0.25">
      <c r="A32" s="39">
        <v>42138027</v>
      </c>
      <c r="B32" s="39" t="s">
        <v>28</v>
      </c>
      <c r="C32" s="39" t="s">
        <v>29</v>
      </c>
      <c r="D32" s="43">
        <v>395493</v>
      </c>
      <c r="E32" s="43">
        <v>55998</v>
      </c>
      <c r="F32" s="43"/>
      <c r="G32" s="43">
        <f>D32+E32+F32</f>
        <v>451491</v>
      </c>
    </row>
    <row r="33" spans="1:7" x14ac:dyDescent="0.25">
      <c r="A33" s="39">
        <v>50343971</v>
      </c>
      <c r="B33" s="39" t="s">
        <v>30</v>
      </c>
      <c r="C33" s="39" t="s">
        <v>29</v>
      </c>
      <c r="D33" s="43">
        <v>916056</v>
      </c>
      <c r="E33" s="43">
        <v>125191</v>
      </c>
      <c r="F33" s="43"/>
      <c r="G33" s="43">
        <f>D33+E33+F33</f>
        <v>1041247</v>
      </c>
    </row>
    <row r="34" spans="1:7" x14ac:dyDescent="0.25">
      <c r="A34" s="54" t="s">
        <v>8</v>
      </c>
      <c r="B34" s="54"/>
      <c r="C34" s="54"/>
      <c r="D34" s="43">
        <f>SUM(D32:D33)</f>
        <v>1311549</v>
      </c>
      <c r="E34" s="43">
        <f>SUM(E32:E33)</f>
        <v>181189</v>
      </c>
      <c r="F34" s="43">
        <f>SUM(F32:F33)</f>
        <v>0</v>
      </c>
      <c r="G34" s="43">
        <f>SUM(D34:F34)</f>
        <v>1492738</v>
      </c>
    </row>
    <row r="35" spans="1:7" x14ac:dyDescent="0.25">
      <c r="A35" s="54" t="s">
        <v>9</v>
      </c>
      <c r="B35" s="54"/>
      <c r="C35" s="54"/>
      <c r="D35" s="43"/>
      <c r="E35" s="43"/>
      <c r="F35" s="43"/>
      <c r="G35" s="43"/>
    </row>
    <row r="36" spans="1:7" x14ac:dyDescent="0.25">
      <c r="A36" s="55" t="s">
        <v>10</v>
      </c>
      <c r="B36" s="55"/>
      <c r="C36" s="55"/>
      <c r="D36" s="44">
        <f>D34+D35</f>
        <v>1311549</v>
      </c>
      <c r="E36" s="44">
        <f t="shared" ref="E36:G36" si="2">E34+E35</f>
        <v>181189</v>
      </c>
      <c r="F36" s="44">
        <f t="shared" si="2"/>
        <v>0</v>
      </c>
      <c r="G36" s="44">
        <f t="shared" si="2"/>
        <v>1492738</v>
      </c>
    </row>
    <row r="37" spans="1:7" x14ac:dyDescent="0.25">
      <c r="A37" s="39" t="s">
        <v>7</v>
      </c>
      <c r="B37" s="39" t="s">
        <v>100</v>
      </c>
      <c r="C37" s="39"/>
      <c r="D37" s="39"/>
      <c r="E37" s="39"/>
      <c r="F37" s="39"/>
      <c r="G37" s="39"/>
    </row>
    <row r="38" spans="1:7" ht="60" x14ac:dyDescent="0.25">
      <c r="A38" s="45" t="s">
        <v>1</v>
      </c>
      <c r="B38" s="45" t="s">
        <v>2</v>
      </c>
      <c r="C38" s="45" t="s">
        <v>3</v>
      </c>
      <c r="D38" s="45" t="s">
        <v>11</v>
      </c>
      <c r="E38" s="45" t="s">
        <v>4</v>
      </c>
      <c r="F38" s="45" t="s">
        <v>5</v>
      </c>
      <c r="G38" s="45" t="s">
        <v>6</v>
      </c>
    </row>
    <row r="39" spans="1:7" x14ac:dyDescent="0.25">
      <c r="A39" s="39">
        <v>30868645</v>
      </c>
      <c r="B39" s="39" t="s">
        <v>101</v>
      </c>
      <c r="C39" s="39" t="s">
        <v>102</v>
      </c>
      <c r="D39" s="39">
        <v>253234</v>
      </c>
      <c r="E39" s="39">
        <v>108529</v>
      </c>
      <c r="F39" s="39"/>
      <c r="G39" s="46">
        <f>D39+E39</f>
        <v>361763</v>
      </c>
    </row>
    <row r="40" spans="1:7" x14ac:dyDescent="0.25">
      <c r="A40" s="39">
        <v>31789188</v>
      </c>
      <c r="B40" s="39" t="s">
        <v>103</v>
      </c>
      <c r="C40" s="39" t="s">
        <v>102</v>
      </c>
      <c r="D40" s="39">
        <v>28137</v>
      </c>
      <c r="E40" s="39">
        <v>12059</v>
      </c>
      <c r="F40" s="39"/>
      <c r="G40" s="46">
        <f>D40+E40</f>
        <v>40196</v>
      </c>
    </row>
    <row r="41" spans="1:7" x14ac:dyDescent="0.25">
      <c r="A41" s="39" t="s">
        <v>8</v>
      </c>
      <c r="B41" s="39"/>
      <c r="C41" s="39"/>
      <c r="D41" s="39">
        <v>281371</v>
      </c>
      <c r="E41" s="39">
        <v>120588</v>
      </c>
      <c r="F41" s="39">
        <v>0</v>
      </c>
      <c r="G41" s="39">
        <v>401959</v>
      </c>
    </row>
    <row r="42" spans="1:7" x14ac:dyDescent="0.25">
      <c r="A42" s="39" t="s">
        <v>9</v>
      </c>
      <c r="B42" s="39"/>
      <c r="C42" s="39"/>
      <c r="D42" s="39"/>
      <c r="E42" s="39"/>
      <c r="F42" s="39"/>
      <c r="G42" s="39"/>
    </row>
    <row r="43" spans="1:7" x14ac:dyDescent="0.25">
      <c r="A43" s="39" t="s">
        <v>10</v>
      </c>
      <c r="B43" s="39"/>
      <c r="C43" s="39"/>
      <c r="D43" s="39">
        <v>281371</v>
      </c>
      <c r="E43" s="39">
        <v>120588</v>
      </c>
      <c r="F43" s="39">
        <v>0</v>
      </c>
      <c r="G43" s="39">
        <v>401959</v>
      </c>
    </row>
    <row r="44" spans="1:7" ht="15.75" x14ac:dyDescent="0.25">
      <c r="A44" s="36" t="s">
        <v>7</v>
      </c>
      <c r="B44" s="56" t="s">
        <v>104</v>
      </c>
      <c r="C44" s="57"/>
      <c r="D44" s="57"/>
      <c r="E44" s="57"/>
      <c r="F44" s="57"/>
      <c r="G44" s="58"/>
    </row>
    <row r="45" spans="1:7" ht="60" x14ac:dyDescent="0.25">
      <c r="A45" s="39" t="s">
        <v>1</v>
      </c>
      <c r="B45" s="39" t="s">
        <v>2</v>
      </c>
      <c r="C45" s="39" t="s">
        <v>3</v>
      </c>
      <c r="D45" s="40" t="s">
        <v>11</v>
      </c>
      <c r="E45" s="40" t="s">
        <v>4</v>
      </c>
      <c r="F45" s="40" t="s">
        <v>5</v>
      </c>
      <c r="G45" s="40" t="s">
        <v>6</v>
      </c>
    </row>
    <row r="46" spans="1:7" x14ac:dyDescent="0.25">
      <c r="A46" s="39">
        <v>30815339</v>
      </c>
      <c r="B46" s="39" t="s">
        <v>105</v>
      </c>
      <c r="C46" s="39" t="s">
        <v>106</v>
      </c>
      <c r="D46" s="39"/>
      <c r="E46" s="39"/>
      <c r="F46" s="39"/>
      <c r="G46" s="46">
        <v>781833</v>
      </c>
    </row>
    <row r="47" spans="1:7" x14ac:dyDescent="0.25">
      <c r="A47" s="39">
        <v>30852056</v>
      </c>
      <c r="B47" s="39" t="s">
        <v>107</v>
      </c>
      <c r="C47" s="39" t="s">
        <v>108</v>
      </c>
      <c r="D47" s="39"/>
      <c r="E47" s="39"/>
      <c r="F47" s="39"/>
      <c r="G47" s="46">
        <v>1277579</v>
      </c>
    </row>
    <row r="48" spans="1:7" x14ac:dyDescent="0.25">
      <c r="A48" s="39">
        <v>42263352</v>
      </c>
      <c r="B48" s="39" t="s">
        <v>109</v>
      </c>
      <c r="C48" s="39" t="s">
        <v>110</v>
      </c>
      <c r="D48" s="39"/>
      <c r="E48" s="39"/>
      <c r="F48" s="39"/>
      <c r="G48" s="46">
        <v>474221</v>
      </c>
    </row>
    <row r="49" spans="1:7" x14ac:dyDescent="0.25">
      <c r="A49" s="39">
        <v>42176182</v>
      </c>
      <c r="B49" s="39" t="s">
        <v>111</v>
      </c>
      <c r="C49" s="39" t="s">
        <v>112</v>
      </c>
      <c r="D49" s="39"/>
      <c r="E49" s="39"/>
      <c r="F49" s="39"/>
      <c r="G49" s="46">
        <v>1428593</v>
      </c>
    </row>
    <row r="50" spans="1:7" x14ac:dyDescent="0.25">
      <c r="A50" s="39">
        <v>30843006</v>
      </c>
      <c r="B50" s="39" t="s">
        <v>113</v>
      </c>
      <c r="C50" s="39" t="s">
        <v>114</v>
      </c>
      <c r="D50" s="39"/>
      <c r="E50" s="39"/>
      <c r="F50" s="39"/>
      <c r="G50" s="46">
        <v>1207013</v>
      </c>
    </row>
    <row r="51" spans="1:7" x14ac:dyDescent="0.25">
      <c r="A51" s="39">
        <v>42178941</v>
      </c>
      <c r="B51" s="39" t="s">
        <v>115</v>
      </c>
      <c r="C51" s="39" t="s">
        <v>116</v>
      </c>
      <c r="D51" s="39"/>
      <c r="E51" s="39"/>
      <c r="F51" s="39"/>
      <c r="G51" s="46">
        <v>1676757</v>
      </c>
    </row>
    <row r="52" spans="1:7" x14ac:dyDescent="0.25">
      <c r="A52" s="39">
        <v>42256887</v>
      </c>
      <c r="B52" s="39" t="s">
        <v>117</v>
      </c>
      <c r="C52" s="39" t="s">
        <v>118</v>
      </c>
      <c r="D52" s="39"/>
      <c r="E52" s="39"/>
      <c r="F52" s="39"/>
      <c r="G52" s="46">
        <v>1268978</v>
      </c>
    </row>
    <row r="53" spans="1:7" x14ac:dyDescent="0.25">
      <c r="A53" s="39">
        <v>53889657</v>
      </c>
      <c r="B53" s="39" t="s">
        <v>119</v>
      </c>
      <c r="C53" s="39" t="s">
        <v>120</v>
      </c>
      <c r="D53" s="39"/>
      <c r="E53" s="39"/>
      <c r="F53" s="39"/>
      <c r="G53" s="46">
        <v>236998</v>
      </c>
    </row>
    <row r="54" spans="1:7" x14ac:dyDescent="0.25">
      <c r="A54" s="54" t="s">
        <v>8</v>
      </c>
      <c r="B54" s="54"/>
      <c r="C54" s="54"/>
      <c r="D54" s="39">
        <f>SUM(D46:D53)</f>
        <v>0</v>
      </c>
      <c r="E54" s="39">
        <f>SUM(E46:E53)</f>
        <v>0</v>
      </c>
      <c r="F54" s="39">
        <f>SUM(F46:F53)</f>
        <v>0</v>
      </c>
      <c r="G54" s="46">
        <v>8351972</v>
      </c>
    </row>
    <row r="55" spans="1:7" x14ac:dyDescent="0.25">
      <c r="A55" s="54" t="s">
        <v>9</v>
      </c>
      <c r="B55" s="54"/>
      <c r="C55" s="54"/>
      <c r="D55" s="39"/>
      <c r="E55" s="39"/>
      <c r="F55" s="39"/>
      <c r="G55" s="39"/>
    </row>
    <row r="56" spans="1:7" x14ac:dyDescent="0.25">
      <c r="A56" s="54" t="s">
        <v>10</v>
      </c>
      <c r="B56" s="54"/>
      <c r="C56" s="54"/>
      <c r="D56" s="39">
        <f>D54+D55</f>
        <v>0</v>
      </c>
      <c r="E56" s="39">
        <f t="shared" ref="E56:G56" si="3">E54+E55</f>
        <v>0</v>
      </c>
      <c r="F56" s="39">
        <f t="shared" si="3"/>
        <v>0</v>
      </c>
      <c r="G56" s="39">
        <f t="shared" si="3"/>
        <v>8351972</v>
      </c>
    </row>
    <row r="57" spans="1:7" ht="15.75" x14ac:dyDescent="0.25">
      <c r="A57" s="37" t="s">
        <v>7</v>
      </c>
      <c r="B57" s="51" t="s">
        <v>121</v>
      </c>
      <c r="C57" s="52"/>
      <c r="D57" s="52"/>
      <c r="E57" s="52"/>
      <c r="F57" s="52"/>
      <c r="G57" s="53"/>
    </row>
    <row r="58" spans="1:7" ht="60" x14ac:dyDescent="0.25">
      <c r="A58" s="39" t="s">
        <v>1</v>
      </c>
      <c r="B58" s="39" t="s">
        <v>2</v>
      </c>
      <c r="C58" s="39" t="s">
        <v>3</v>
      </c>
      <c r="D58" s="40" t="s">
        <v>11</v>
      </c>
      <c r="E58" s="40" t="s">
        <v>4</v>
      </c>
      <c r="F58" s="40" t="s">
        <v>5</v>
      </c>
      <c r="G58" s="40" t="s">
        <v>6</v>
      </c>
    </row>
    <row r="59" spans="1:7" x14ac:dyDescent="0.25">
      <c r="A59" s="39">
        <v>30848008</v>
      </c>
      <c r="B59" s="39" t="s">
        <v>122</v>
      </c>
      <c r="C59" s="39" t="s">
        <v>123</v>
      </c>
      <c r="D59" s="39">
        <v>494839</v>
      </c>
      <c r="E59" s="39">
        <v>54982</v>
      </c>
      <c r="F59" s="39"/>
      <c r="G59" s="39">
        <v>549821</v>
      </c>
    </row>
    <row r="60" spans="1:7" x14ac:dyDescent="0.25">
      <c r="A60" s="39">
        <v>30809193</v>
      </c>
      <c r="B60" s="39" t="s">
        <v>124</v>
      </c>
      <c r="C60" s="39" t="s">
        <v>125</v>
      </c>
      <c r="D60" s="39">
        <v>671676</v>
      </c>
      <c r="E60" s="39">
        <v>74631</v>
      </c>
      <c r="F60" s="39"/>
      <c r="G60" s="39">
        <v>746307</v>
      </c>
    </row>
    <row r="61" spans="1:7" x14ac:dyDescent="0.25">
      <c r="A61" s="39">
        <v>53200250</v>
      </c>
      <c r="B61" s="39" t="s">
        <v>126</v>
      </c>
      <c r="C61" s="39" t="s">
        <v>127</v>
      </c>
      <c r="D61" s="39">
        <v>72468</v>
      </c>
      <c r="E61" s="39">
        <v>8052</v>
      </c>
      <c r="F61" s="39"/>
      <c r="G61" s="39">
        <v>80520</v>
      </c>
    </row>
    <row r="62" spans="1:7" x14ac:dyDescent="0.25">
      <c r="A62" s="39">
        <v>53687914</v>
      </c>
      <c r="B62" s="39" t="s">
        <v>126</v>
      </c>
      <c r="C62" s="39" t="s">
        <v>128</v>
      </c>
      <c r="D62" s="39">
        <v>16956</v>
      </c>
      <c r="E62" s="39">
        <v>1884</v>
      </c>
      <c r="F62" s="39"/>
      <c r="G62" s="39">
        <v>18840</v>
      </c>
    </row>
    <row r="63" spans="1:7" x14ac:dyDescent="0.25">
      <c r="A63" s="54" t="s">
        <v>8</v>
      </c>
      <c r="B63" s="54"/>
      <c r="C63" s="54"/>
      <c r="D63" s="39">
        <v>1255939</v>
      </c>
      <c r="E63" s="39">
        <v>139549</v>
      </c>
      <c r="F63" s="39">
        <v>0</v>
      </c>
      <c r="G63" s="39">
        <v>1395488</v>
      </c>
    </row>
    <row r="64" spans="1:7" x14ac:dyDescent="0.25">
      <c r="A64" s="54" t="s">
        <v>9</v>
      </c>
      <c r="B64" s="54"/>
      <c r="C64" s="54"/>
      <c r="D64" s="39"/>
      <c r="E64" s="39"/>
      <c r="F64" s="39"/>
      <c r="G64" s="39"/>
    </row>
    <row r="65" spans="1:7" x14ac:dyDescent="0.25">
      <c r="A65" s="54" t="s">
        <v>10</v>
      </c>
      <c r="B65" s="54"/>
      <c r="C65" s="54"/>
      <c r="D65" s="39">
        <v>1255939</v>
      </c>
      <c r="E65" s="39">
        <v>139549</v>
      </c>
      <c r="F65" s="39">
        <v>0</v>
      </c>
      <c r="G65" s="39">
        <v>1395488</v>
      </c>
    </row>
    <row r="66" spans="1:7" ht="15.75" x14ac:dyDescent="0.25">
      <c r="A66" s="37" t="s">
        <v>7</v>
      </c>
      <c r="B66" s="51" t="s">
        <v>129</v>
      </c>
      <c r="C66" s="52"/>
      <c r="D66" s="52"/>
      <c r="E66" s="52"/>
      <c r="F66" s="52"/>
      <c r="G66" s="53"/>
    </row>
    <row r="67" spans="1:7" ht="60" x14ac:dyDescent="0.25">
      <c r="A67" s="39" t="s">
        <v>1</v>
      </c>
      <c r="B67" s="39" t="s">
        <v>2</v>
      </c>
      <c r="C67" s="39" t="s">
        <v>3</v>
      </c>
      <c r="D67" s="40" t="s">
        <v>11</v>
      </c>
      <c r="E67" s="40" t="s">
        <v>4</v>
      </c>
      <c r="F67" s="40" t="s">
        <v>5</v>
      </c>
      <c r="G67" s="40" t="s">
        <v>6</v>
      </c>
    </row>
    <row r="68" spans="1:7" x14ac:dyDescent="0.25">
      <c r="A68" s="39">
        <v>42169623</v>
      </c>
      <c r="B68" s="39" t="s">
        <v>130</v>
      </c>
      <c r="C68" s="39" t="s">
        <v>131</v>
      </c>
      <c r="D68" s="39">
        <v>229693</v>
      </c>
      <c r="E68" s="39">
        <v>36585</v>
      </c>
      <c r="F68" s="39">
        <v>1000</v>
      </c>
      <c r="G68" s="39">
        <v>267278</v>
      </c>
    </row>
    <row r="69" spans="1:7" x14ac:dyDescent="0.25">
      <c r="A69" s="39">
        <v>30797969</v>
      </c>
      <c r="B69" s="39" t="s">
        <v>132</v>
      </c>
      <c r="C69" s="39" t="s">
        <v>131</v>
      </c>
      <c r="D69" s="39">
        <v>40958</v>
      </c>
      <c r="E69" s="39">
        <v>5570</v>
      </c>
      <c r="F69" s="39"/>
      <c r="G69" s="39">
        <v>46528</v>
      </c>
    </row>
    <row r="70" spans="1:7" x14ac:dyDescent="0.25">
      <c r="A70" s="54" t="s">
        <v>8</v>
      </c>
      <c r="B70" s="54"/>
      <c r="C70" s="54"/>
      <c r="D70" s="39">
        <v>270651</v>
      </c>
      <c r="E70" s="39">
        <v>42155</v>
      </c>
      <c r="F70" s="39">
        <v>1000</v>
      </c>
      <c r="G70" s="39">
        <v>313806</v>
      </c>
    </row>
    <row r="71" spans="1:7" x14ac:dyDescent="0.25">
      <c r="A71" s="54" t="s">
        <v>9</v>
      </c>
      <c r="B71" s="54"/>
      <c r="C71" s="54"/>
      <c r="D71" s="39"/>
      <c r="E71" s="39"/>
      <c r="F71" s="39"/>
      <c r="G71" s="39"/>
    </row>
    <row r="72" spans="1:7" x14ac:dyDescent="0.25">
      <c r="A72" s="54" t="s">
        <v>10</v>
      </c>
      <c r="B72" s="54"/>
      <c r="C72" s="54"/>
      <c r="D72" s="39">
        <v>270651</v>
      </c>
      <c r="E72" s="39">
        <v>42155</v>
      </c>
      <c r="F72" s="39">
        <v>1000</v>
      </c>
      <c r="G72" s="39">
        <v>313806</v>
      </c>
    </row>
    <row r="73" spans="1:7" ht="15.75" x14ac:dyDescent="0.25">
      <c r="A73" s="37" t="s">
        <v>7</v>
      </c>
      <c r="B73" s="51" t="s">
        <v>133</v>
      </c>
      <c r="C73" s="52"/>
      <c r="D73" s="52"/>
      <c r="E73" s="52"/>
      <c r="F73" s="52"/>
      <c r="G73" s="53"/>
    </row>
    <row r="74" spans="1:7" ht="60" x14ac:dyDescent="0.25">
      <c r="A74" s="39" t="s">
        <v>1</v>
      </c>
      <c r="B74" s="39" t="s">
        <v>2</v>
      </c>
      <c r="C74" s="39" t="s">
        <v>3</v>
      </c>
      <c r="D74" s="40" t="s">
        <v>11</v>
      </c>
      <c r="E74" s="40" t="s">
        <v>4</v>
      </c>
      <c r="F74" s="40" t="s">
        <v>5</v>
      </c>
      <c r="G74" s="40" t="s">
        <v>6</v>
      </c>
    </row>
    <row r="75" spans="1:7" x14ac:dyDescent="0.25">
      <c r="A75" s="39">
        <v>686964</v>
      </c>
      <c r="B75" s="39" t="s">
        <v>134</v>
      </c>
      <c r="C75" s="39" t="s">
        <v>135</v>
      </c>
      <c r="D75" s="39"/>
      <c r="E75" s="39"/>
      <c r="F75" s="39"/>
      <c r="G75" s="39">
        <v>861918</v>
      </c>
    </row>
    <row r="76" spans="1:7" x14ac:dyDescent="0.25">
      <c r="A76" s="39">
        <v>686981</v>
      </c>
      <c r="B76" s="39" t="s">
        <v>134</v>
      </c>
      <c r="C76" s="39" t="s">
        <v>136</v>
      </c>
      <c r="D76" s="39"/>
      <c r="E76" s="39"/>
      <c r="F76" s="39"/>
      <c r="G76" s="39">
        <v>360999</v>
      </c>
    </row>
    <row r="77" spans="1:7" x14ac:dyDescent="0.25">
      <c r="A77" s="54" t="s">
        <v>8</v>
      </c>
      <c r="B77" s="54"/>
      <c r="C77" s="54"/>
      <c r="D77" s="39"/>
      <c r="E77" s="39"/>
      <c r="F77" s="39"/>
      <c r="G77" s="39">
        <f>G75+G76</f>
        <v>1222917</v>
      </c>
    </row>
    <row r="78" spans="1:7" x14ac:dyDescent="0.25">
      <c r="A78" s="54" t="s">
        <v>9</v>
      </c>
      <c r="B78" s="54"/>
      <c r="C78" s="54"/>
      <c r="D78" s="39"/>
      <c r="E78" s="39"/>
      <c r="F78" s="39"/>
      <c r="G78" s="39"/>
    </row>
    <row r="79" spans="1:7" x14ac:dyDescent="0.25">
      <c r="A79" s="54" t="s">
        <v>10</v>
      </c>
      <c r="B79" s="54"/>
      <c r="C79" s="54"/>
      <c r="D79" s="39"/>
      <c r="E79" s="39"/>
      <c r="F79" s="39"/>
      <c r="G79" s="39">
        <f>G75+G76+G78</f>
        <v>1222917</v>
      </c>
    </row>
    <row r="80" spans="1:7" x14ac:dyDescent="0.25">
      <c r="A80" s="39" t="s">
        <v>7</v>
      </c>
      <c r="B80" s="39" t="s">
        <v>137</v>
      </c>
      <c r="C80" s="39"/>
      <c r="D80" s="39"/>
      <c r="E80" s="39"/>
      <c r="F80" s="39"/>
      <c r="G80" s="39"/>
    </row>
    <row r="81" spans="1:7" ht="60" x14ac:dyDescent="0.25">
      <c r="A81" s="41" t="s">
        <v>1</v>
      </c>
      <c r="B81" s="41" t="s">
        <v>2</v>
      </c>
      <c r="C81" s="41" t="s">
        <v>3</v>
      </c>
      <c r="D81" s="41" t="s">
        <v>11</v>
      </c>
      <c r="E81" s="41" t="s">
        <v>4</v>
      </c>
      <c r="F81" s="41" t="s">
        <v>146</v>
      </c>
      <c r="G81" s="41" t="s">
        <v>6</v>
      </c>
    </row>
    <row r="82" spans="1:7" x14ac:dyDescent="0.25">
      <c r="A82" s="39">
        <v>52547477</v>
      </c>
      <c r="B82" s="39" t="s">
        <v>138</v>
      </c>
      <c r="C82" s="39" t="s">
        <v>139</v>
      </c>
      <c r="D82" s="39"/>
      <c r="E82" s="39"/>
      <c r="F82" s="39"/>
      <c r="G82" s="39">
        <v>540921</v>
      </c>
    </row>
    <row r="83" spans="1:7" x14ac:dyDescent="0.25">
      <c r="A83" s="39">
        <v>52547477</v>
      </c>
      <c r="B83" s="39" t="s">
        <v>140</v>
      </c>
      <c r="C83" s="39" t="s">
        <v>139</v>
      </c>
      <c r="D83" s="39"/>
      <c r="E83" s="39"/>
      <c r="F83" s="39"/>
      <c r="G83" s="39">
        <v>583499</v>
      </c>
    </row>
    <row r="84" spans="1:7" x14ac:dyDescent="0.25">
      <c r="A84" s="39">
        <v>588032</v>
      </c>
      <c r="B84" s="39" t="s">
        <v>141</v>
      </c>
      <c r="C84" s="39" t="s">
        <v>142</v>
      </c>
      <c r="D84" s="39"/>
      <c r="E84" s="39"/>
      <c r="F84" s="39"/>
      <c r="G84" s="39">
        <v>960090</v>
      </c>
    </row>
    <row r="85" spans="1:7" x14ac:dyDescent="0.25">
      <c r="A85" s="39">
        <v>17643902</v>
      </c>
      <c r="B85" s="39" t="s">
        <v>143</v>
      </c>
      <c r="C85" s="39" t="s">
        <v>144</v>
      </c>
      <c r="D85" s="39"/>
      <c r="E85" s="39"/>
      <c r="F85" s="39"/>
      <c r="G85" s="39">
        <v>1042612</v>
      </c>
    </row>
    <row r="86" spans="1:7" x14ac:dyDescent="0.25">
      <c r="A86" s="39" t="s">
        <v>8</v>
      </c>
      <c r="B86" s="39"/>
      <c r="C86" s="39"/>
      <c r="D86" s="39">
        <v>2819174</v>
      </c>
      <c r="E86" s="39">
        <v>307948</v>
      </c>
      <c r="F86" s="39">
        <v>1602054</v>
      </c>
      <c r="G86" s="39">
        <v>3127122</v>
      </c>
    </row>
    <row r="87" spans="1:7" x14ac:dyDescent="0.25">
      <c r="A87" s="39" t="s">
        <v>145</v>
      </c>
      <c r="B87" s="39"/>
      <c r="C87" s="39"/>
      <c r="D87" s="39">
        <v>0</v>
      </c>
      <c r="E87" s="39">
        <v>76988</v>
      </c>
      <c r="F87" s="39">
        <v>0</v>
      </c>
      <c r="G87" s="39">
        <v>76988</v>
      </c>
    </row>
    <row r="88" spans="1:7" x14ac:dyDescent="0.25">
      <c r="A88" s="39" t="s">
        <v>10</v>
      </c>
      <c r="B88" s="39"/>
      <c r="C88" s="39"/>
      <c r="D88" s="39">
        <v>2819174</v>
      </c>
      <c r="E88" s="39">
        <v>384936</v>
      </c>
      <c r="F88" s="39">
        <v>1602054</v>
      </c>
      <c r="G88" s="39">
        <v>3204110</v>
      </c>
    </row>
    <row r="89" spans="1:7" x14ac:dyDescent="0.25">
      <c r="A89" s="39" t="s">
        <v>7</v>
      </c>
      <c r="B89" s="39" t="s">
        <v>147</v>
      </c>
      <c r="C89" s="39"/>
      <c r="D89" s="39"/>
      <c r="E89" s="39"/>
      <c r="F89" s="39"/>
      <c r="G89" s="39"/>
    </row>
    <row r="90" spans="1:7" ht="60" x14ac:dyDescent="0.25">
      <c r="A90" s="41" t="s">
        <v>1</v>
      </c>
      <c r="B90" s="41" t="s">
        <v>2</v>
      </c>
      <c r="C90" s="41" t="s">
        <v>3</v>
      </c>
      <c r="D90" s="41" t="s">
        <v>11</v>
      </c>
      <c r="E90" s="41" t="s">
        <v>4</v>
      </c>
      <c r="F90" s="41" t="s">
        <v>5</v>
      </c>
      <c r="G90" s="41" t="s">
        <v>6</v>
      </c>
    </row>
    <row r="91" spans="1:7" x14ac:dyDescent="0.25">
      <c r="A91" s="39">
        <v>31801722</v>
      </c>
      <c r="B91" s="39" t="s">
        <v>148</v>
      </c>
      <c r="C91" s="39" t="s">
        <v>149</v>
      </c>
      <c r="D91" s="39">
        <v>77044</v>
      </c>
      <c r="E91" s="39">
        <v>9014</v>
      </c>
      <c r="F91" s="39">
        <v>0</v>
      </c>
      <c r="G91" s="39">
        <v>86058</v>
      </c>
    </row>
    <row r="92" spans="1:7" x14ac:dyDescent="0.25">
      <c r="A92" s="39" t="s">
        <v>150</v>
      </c>
      <c r="B92" s="39" t="s">
        <v>151</v>
      </c>
      <c r="C92" s="39" t="s">
        <v>149</v>
      </c>
      <c r="D92" s="39">
        <v>143083</v>
      </c>
      <c r="E92" s="39">
        <v>16741</v>
      </c>
      <c r="F92" s="39">
        <v>0</v>
      </c>
      <c r="G92" s="39">
        <v>159823</v>
      </c>
    </row>
    <row r="93" spans="1:7" x14ac:dyDescent="0.25">
      <c r="A93" s="39" t="s">
        <v>8</v>
      </c>
      <c r="B93" s="39"/>
      <c r="C93" s="39"/>
      <c r="D93" s="39">
        <v>220127</v>
      </c>
      <c r="E93" s="39">
        <v>25755</v>
      </c>
      <c r="F93" s="39">
        <v>0</v>
      </c>
      <c r="G93" s="39">
        <v>245882</v>
      </c>
    </row>
    <row r="94" spans="1:7" x14ac:dyDescent="0.25">
      <c r="A94" s="39" t="s">
        <v>9</v>
      </c>
      <c r="B94" s="39"/>
      <c r="C94" s="39"/>
      <c r="D94" s="39"/>
      <c r="E94" s="39"/>
      <c r="F94" s="39"/>
      <c r="G94" s="39"/>
    </row>
    <row r="95" spans="1:7" x14ac:dyDescent="0.25">
      <c r="A95" s="39" t="s">
        <v>10</v>
      </c>
      <c r="B95" s="39"/>
      <c r="C95" s="39"/>
      <c r="D95" s="39">
        <v>220127</v>
      </c>
      <c r="E95" s="39">
        <v>25755</v>
      </c>
      <c r="F95" s="39">
        <v>0</v>
      </c>
      <c r="G95" s="39">
        <v>245882</v>
      </c>
    </row>
    <row r="96" spans="1:7" x14ac:dyDescent="0.25">
      <c r="A96" s="39" t="s">
        <v>7</v>
      </c>
      <c r="B96" s="39" t="s">
        <v>152</v>
      </c>
      <c r="C96" s="39"/>
      <c r="D96" s="39"/>
      <c r="E96" s="39"/>
      <c r="F96" s="39"/>
      <c r="G96" s="39"/>
    </row>
    <row r="97" spans="1:7" ht="60" x14ac:dyDescent="0.25">
      <c r="A97" s="41" t="s">
        <v>1</v>
      </c>
      <c r="B97" s="41" t="s">
        <v>2</v>
      </c>
      <c r="C97" s="41" t="s">
        <v>3</v>
      </c>
      <c r="D97" s="41" t="s">
        <v>11</v>
      </c>
      <c r="E97" s="41" t="s">
        <v>4</v>
      </c>
      <c r="F97" s="41" t="s">
        <v>5</v>
      </c>
      <c r="G97" s="41" t="s">
        <v>6</v>
      </c>
    </row>
    <row r="98" spans="1:7" x14ac:dyDescent="0.25">
      <c r="A98" s="39">
        <v>31792952</v>
      </c>
      <c r="B98" s="39" t="s">
        <v>153</v>
      </c>
      <c r="C98" s="39" t="s">
        <v>154</v>
      </c>
      <c r="D98" s="39">
        <v>853546</v>
      </c>
      <c r="E98" s="39">
        <v>426773</v>
      </c>
      <c r="F98" s="39">
        <v>0</v>
      </c>
      <c r="G98" s="39">
        <v>1280319</v>
      </c>
    </row>
    <row r="99" spans="1:7" x14ac:dyDescent="0.25">
      <c r="A99" s="39" t="s">
        <v>8</v>
      </c>
      <c r="B99" s="39"/>
      <c r="C99" s="39"/>
      <c r="D99" s="39">
        <v>853546</v>
      </c>
      <c r="E99" s="39">
        <v>426773</v>
      </c>
      <c r="F99" s="39">
        <v>0</v>
      </c>
      <c r="G99" s="39">
        <v>1280319</v>
      </c>
    </row>
    <row r="100" spans="1:7" x14ac:dyDescent="0.25">
      <c r="A100" s="39" t="s">
        <v>9</v>
      </c>
      <c r="B100" s="39"/>
      <c r="C100" s="39"/>
      <c r="D100" s="39"/>
      <c r="E100" s="39"/>
      <c r="F100" s="39"/>
      <c r="G100" s="39"/>
    </row>
    <row r="101" spans="1:7" x14ac:dyDescent="0.25">
      <c r="A101" s="39" t="s">
        <v>10</v>
      </c>
      <c r="B101" s="39"/>
      <c r="C101" s="39"/>
      <c r="D101" s="39">
        <v>853546</v>
      </c>
      <c r="E101" s="39">
        <v>426773</v>
      </c>
      <c r="F101" s="39">
        <v>0</v>
      </c>
      <c r="G101" s="39">
        <v>1280319</v>
      </c>
    </row>
    <row r="102" spans="1:7" x14ac:dyDescent="0.25">
      <c r="A102" s="39" t="s">
        <v>155</v>
      </c>
      <c r="B102" s="39" t="s">
        <v>156</v>
      </c>
      <c r="C102" s="39"/>
      <c r="D102" s="39"/>
      <c r="E102" s="39"/>
      <c r="F102" s="39"/>
      <c r="G102" s="39"/>
    </row>
    <row r="103" spans="1:7" ht="60" x14ac:dyDescent="0.25">
      <c r="A103" s="41" t="s">
        <v>1</v>
      </c>
      <c r="B103" s="41" t="s">
        <v>2</v>
      </c>
      <c r="C103" s="41" t="s">
        <v>3</v>
      </c>
      <c r="D103" s="41" t="s">
        <v>11</v>
      </c>
      <c r="E103" s="41" t="s">
        <v>4</v>
      </c>
      <c r="F103" s="41" t="s">
        <v>5</v>
      </c>
      <c r="G103" s="41" t="s">
        <v>6</v>
      </c>
    </row>
    <row r="104" spans="1:7" x14ac:dyDescent="0.25">
      <c r="A104" s="39">
        <v>42261121</v>
      </c>
      <c r="B104" s="39" t="s">
        <v>157</v>
      </c>
      <c r="C104" s="39" t="s">
        <v>158</v>
      </c>
      <c r="D104" s="46">
        <v>724177</v>
      </c>
      <c r="E104" s="39">
        <v>25200</v>
      </c>
      <c r="F104" s="39"/>
      <c r="G104" s="46">
        <v>749377</v>
      </c>
    </row>
    <row r="105" spans="1:7" x14ac:dyDescent="0.25">
      <c r="A105" s="39" t="s">
        <v>8</v>
      </c>
      <c r="B105" s="39"/>
      <c r="C105" s="39"/>
      <c r="D105" s="39">
        <v>724177</v>
      </c>
      <c r="E105" s="39">
        <v>25200</v>
      </c>
      <c r="F105" s="39">
        <v>0</v>
      </c>
      <c r="G105" s="39">
        <v>749377</v>
      </c>
    </row>
    <row r="106" spans="1:7" x14ac:dyDescent="0.25">
      <c r="A106" s="39" t="s">
        <v>9</v>
      </c>
      <c r="B106" s="39"/>
      <c r="C106" s="39"/>
      <c r="D106" s="39"/>
      <c r="E106" s="39"/>
      <c r="F106" s="39"/>
      <c r="G106" s="39"/>
    </row>
    <row r="107" spans="1:7" x14ac:dyDescent="0.25">
      <c r="A107" s="39" t="s">
        <v>10</v>
      </c>
      <c r="B107" s="39"/>
      <c r="C107" s="39"/>
      <c r="D107" s="39">
        <v>724177</v>
      </c>
      <c r="E107" s="39">
        <v>25200</v>
      </c>
      <c r="F107" s="39">
        <v>0</v>
      </c>
      <c r="G107" s="39">
        <v>749377</v>
      </c>
    </row>
    <row r="108" spans="1:7" x14ac:dyDescent="0.25">
      <c r="A108" s="39" t="s">
        <v>7</v>
      </c>
      <c r="B108" s="39" t="s">
        <v>159</v>
      </c>
      <c r="C108" s="39"/>
      <c r="D108" s="39"/>
      <c r="E108" s="39"/>
      <c r="F108" s="39"/>
      <c r="G108" s="39"/>
    </row>
    <row r="109" spans="1:7" x14ac:dyDescent="0.25">
      <c r="A109" s="39" t="s">
        <v>1</v>
      </c>
      <c r="B109" s="39" t="s">
        <v>2</v>
      </c>
      <c r="C109" s="39" t="s">
        <v>3</v>
      </c>
      <c r="D109" s="39" t="s">
        <v>11</v>
      </c>
      <c r="E109" s="39" t="s">
        <v>4</v>
      </c>
      <c r="F109" s="39" t="s">
        <v>5</v>
      </c>
      <c r="G109" s="39" t="s">
        <v>6</v>
      </c>
    </row>
    <row r="110" spans="1:7" x14ac:dyDescent="0.25">
      <c r="A110" s="39">
        <v>30795290</v>
      </c>
      <c r="B110" s="39" t="s">
        <v>160</v>
      </c>
      <c r="C110" s="39" t="s">
        <v>161</v>
      </c>
      <c r="D110" s="39">
        <v>258779</v>
      </c>
      <c r="E110" s="39">
        <v>25647</v>
      </c>
      <c r="F110" s="39"/>
      <c r="G110" s="39">
        <v>284426</v>
      </c>
    </row>
    <row r="111" spans="1:7" x14ac:dyDescent="0.25">
      <c r="A111" s="39" t="s">
        <v>8</v>
      </c>
      <c r="B111" s="39"/>
      <c r="C111" s="39"/>
      <c r="D111" s="39">
        <v>258779</v>
      </c>
      <c r="E111" s="39">
        <v>25647</v>
      </c>
      <c r="F111" s="39">
        <v>0</v>
      </c>
      <c r="G111" s="39">
        <v>284426</v>
      </c>
    </row>
    <row r="112" spans="1:7" x14ac:dyDescent="0.25">
      <c r="A112" s="39" t="s">
        <v>9</v>
      </c>
      <c r="B112" s="39"/>
      <c r="C112" s="39"/>
      <c r="D112" s="39"/>
      <c r="E112" s="39"/>
      <c r="F112" s="39"/>
      <c r="G112" s="39"/>
    </row>
    <row r="113" spans="1:7" x14ac:dyDescent="0.25">
      <c r="A113" s="39" t="s">
        <v>10</v>
      </c>
      <c r="B113" s="39"/>
      <c r="C113" s="39"/>
      <c r="D113" s="39">
        <v>258779</v>
      </c>
      <c r="E113" s="39">
        <v>25647</v>
      </c>
      <c r="F113" s="39">
        <v>0</v>
      </c>
      <c r="G113" s="39">
        <v>284426</v>
      </c>
    </row>
    <row r="114" spans="1:7" x14ac:dyDescent="0.25">
      <c r="A114" s="39" t="s">
        <v>7</v>
      </c>
      <c r="B114" s="39" t="s">
        <v>162</v>
      </c>
      <c r="C114" s="39"/>
      <c r="D114" s="39"/>
      <c r="E114" s="39"/>
      <c r="F114" s="39"/>
      <c r="G114" s="39"/>
    </row>
    <row r="115" spans="1:7" ht="60" x14ac:dyDescent="0.25">
      <c r="A115" s="41" t="s">
        <v>1</v>
      </c>
      <c r="B115" s="41" t="s">
        <v>2</v>
      </c>
      <c r="C115" s="41" t="s">
        <v>3</v>
      </c>
      <c r="D115" s="41" t="s">
        <v>11</v>
      </c>
      <c r="E115" s="41" t="s">
        <v>4</v>
      </c>
      <c r="F115" s="41" t="s">
        <v>5</v>
      </c>
      <c r="G115" s="41" t="s">
        <v>6</v>
      </c>
    </row>
    <row r="116" spans="1:7" x14ac:dyDescent="0.25">
      <c r="A116" s="39">
        <v>30843201</v>
      </c>
      <c r="B116" s="39" t="s">
        <v>163</v>
      </c>
      <c r="C116" s="39" t="s">
        <v>164</v>
      </c>
      <c r="D116" s="39">
        <v>180000</v>
      </c>
      <c r="E116" s="39">
        <v>19165</v>
      </c>
      <c r="F116" s="39">
        <v>0</v>
      </c>
      <c r="G116" s="39">
        <v>199165</v>
      </c>
    </row>
    <row r="117" spans="1:7" x14ac:dyDescent="0.25">
      <c r="A117" s="39">
        <v>42258031</v>
      </c>
      <c r="B117" s="39" t="s">
        <v>165</v>
      </c>
      <c r="C117" s="39" t="s">
        <v>164</v>
      </c>
      <c r="D117" s="39">
        <v>75000</v>
      </c>
      <c r="E117" s="39">
        <v>17400</v>
      </c>
      <c r="F117" s="39">
        <v>0</v>
      </c>
      <c r="G117" s="39">
        <v>92400</v>
      </c>
    </row>
    <row r="118" spans="1:7" x14ac:dyDescent="0.25">
      <c r="A118" s="39" t="s">
        <v>8</v>
      </c>
      <c r="B118" s="39"/>
      <c r="C118" s="39"/>
      <c r="D118" s="39">
        <v>255000</v>
      </c>
      <c r="E118" s="39">
        <v>36565</v>
      </c>
      <c r="F118" s="39">
        <v>0</v>
      </c>
      <c r="G118" s="39">
        <v>291565</v>
      </c>
    </row>
    <row r="119" spans="1:7" x14ac:dyDescent="0.25">
      <c r="A119" s="39" t="s">
        <v>9</v>
      </c>
      <c r="B119" s="39"/>
      <c r="C119" s="39"/>
      <c r="D119" s="39"/>
      <c r="E119" s="39"/>
      <c r="F119" s="39"/>
      <c r="G119" s="39"/>
    </row>
    <row r="120" spans="1:7" x14ac:dyDescent="0.25">
      <c r="A120" s="39" t="s">
        <v>10</v>
      </c>
      <c r="B120" s="39"/>
      <c r="C120" s="39"/>
      <c r="D120" s="39">
        <v>255000</v>
      </c>
      <c r="E120" s="39">
        <v>36565</v>
      </c>
      <c r="F120" s="39">
        <v>0</v>
      </c>
      <c r="G120" s="39">
        <v>291565</v>
      </c>
    </row>
    <row r="121" spans="1:7" x14ac:dyDescent="0.25">
      <c r="A121" s="39" t="s">
        <v>7</v>
      </c>
      <c r="B121" s="39" t="s">
        <v>166</v>
      </c>
      <c r="C121" s="39"/>
      <c r="D121" s="39"/>
      <c r="E121" s="39"/>
      <c r="F121" s="39"/>
      <c r="G121" s="39"/>
    </row>
    <row r="122" spans="1:7" ht="60" x14ac:dyDescent="0.25">
      <c r="A122" s="41" t="s">
        <v>1</v>
      </c>
      <c r="B122" s="41" t="s">
        <v>2</v>
      </c>
      <c r="C122" s="41" t="s">
        <v>3</v>
      </c>
      <c r="D122" s="41" t="s">
        <v>11</v>
      </c>
      <c r="E122" s="41" t="s">
        <v>4</v>
      </c>
      <c r="F122" s="41" t="s">
        <v>5</v>
      </c>
      <c r="G122" s="41" t="s">
        <v>6</v>
      </c>
    </row>
    <row r="123" spans="1:7" x14ac:dyDescent="0.25">
      <c r="A123" s="39">
        <v>30804825</v>
      </c>
      <c r="B123" s="39" t="s">
        <v>167</v>
      </c>
      <c r="C123" s="39" t="s">
        <v>168</v>
      </c>
      <c r="D123" s="39">
        <v>230493</v>
      </c>
      <c r="E123" s="39">
        <v>62385</v>
      </c>
      <c r="F123" s="39"/>
      <c r="G123" s="39">
        <v>292878</v>
      </c>
    </row>
    <row r="124" spans="1:7" x14ac:dyDescent="0.25">
      <c r="A124" s="39" t="s">
        <v>8</v>
      </c>
      <c r="B124" s="39"/>
      <c r="C124" s="39"/>
      <c r="D124" s="39">
        <v>230493</v>
      </c>
      <c r="E124" s="39">
        <v>62385</v>
      </c>
      <c r="F124" s="39">
        <v>0</v>
      </c>
      <c r="G124" s="39">
        <v>292878</v>
      </c>
    </row>
    <row r="125" spans="1:7" x14ac:dyDescent="0.25">
      <c r="A125" s="39" t="s">
        <v>9</v>
      </c>
      <c r="B125" s="39"/>
      <c r="C125" s="39"/>
      <c r="D125" s="39"/>
      <c r="E125" s="39"/>
      <c r="F125" s="39"/>
      <c r="G125" s="39"/>
    </row>
    <row r="126" spans="1:7" x14ac:dyDescent="0.25">
      <c r="A126" s="39" t="s">
        <v>10</v>
      </c>
      <c r="B126" s="39"/>
      <c r="C126" s="39"/>
      <c r="D126" s="39">
        <v>230493</v>
      </c>
      <c r="E126" s="39">
        <v>62385</v>
      </c>
      <c r="F126" s="39">
        <v>0</v>
      </c>
      <c r="G126" s="39">
        <v>292878</v>
      </c>
    </row>
    <row r="127" spans="1:7" ht="15.75" x14ac:dyDescent="0.25">
      <c r="A127" s="47" t="s">
        <v>7</v>
      </c>
      <c r="B127" s="60" t="s">
        <v>169</v>
      </c>
      <c r="C127" s="61"/>
      <c r="D127" s="61"/>
      <c r="E127" s="61"/>
      <c r="F127" s="61"/>
      <c r="G127" s="62"/>
    </row>
    <row r="128" spans="1:7" ht="60" x14ac:dyDescent="0.25">
      <c r="A128" s="48" t="s">
        <v>1</v>
      </c>
      <c r="B128" s="48" t="s">
        <v>2</v>
      </c>
      <c r="C128" s="48" t="s">
        <v>3</v>
      </c>
      <c r="D128" s="49" t="s">
        <v>11</v>
      </c>
      <c r="E128" s="49" t="s">
        <v>4</v>
      </c>
      <c r="F128" s="49" t="s">
        <v>5</v>
      </c>
      <c r="G128" s="49" t="s">
        <v>6</v>
      </c>
    </row>
    <row r="129" spans="1:7" x14ac:dyDescent="0.25">
      <c r="A129" s="48">
        <v>42254647</v>
      </c>
      <c r="B129" s="48" t="s">
        <v>170</v>
      </c>
      <c r="C129" s="48" t="s">
        <v>171</v>
      </c>
      <c r="D129" s="48">
        <v>543450</v>
      </c>
      <c r="E129" s="48">
        <v>181150</v>
      </c>
      <c r="F129" s="48"/>
      <c r="G129" s="48"/>
    </row>
    <row r="130" spans="1:7" x14ac:dyDescent="0.25">
      <c r="A130" s="59" t="s">
        <v>8</v>
      </c>
      <c r="B130" s="59"/>
      <c r="C130" s="59"/>
      <c r="D130" s="48">
        <v>543450</v>
      </c>
      <c r="E130" s="48">
        <v>181150</v>
      </c>
      <c r="F130" s="48">
        <v>0</v>
      </c>
      <c r="G130" s="48">
        <v>724600</v>
      </c>
    </row>
    <row r="131" spans="1:7" x14ac:dyDescent="0.25">
      <c r="A131" s="59" t="s">
        <v>9</v>
      </c>
      <c r="B131" s="59"/>
      <c r="C131" s="59"/>
      <c r="D131" s="48"/>
      <c r="E131" s="48"/>
      <c r="F131" s="48"/>
      <c r="G131" s="48"/>
    </row>
    <row r="132" spans="1:7" x14ac:dyDescent="0.25">
      <c r="A132" s="59" t="s">
        <v>10</v>
      </c>
      <c r="B132" s="59"/>
      <c r="C132" s="59"/>
      <c r="D132" s="48">
        <v>543450</v>
      </c>
      <c r="E132" s="48">
        <v>181150</v>
      </c>
      <c r="F132" s="48">
        <v>0</v>
      </c>
      <c r="G132" s="48">
        <v>724600</v>
      </c>
    </row>
    <row r="133" spans="1:7" ht="15.75" x14ac:dyDescent="0.25">
      <c r="A133" s="37" t="s">
        <v>7</v>
      </c>
      <c r="B133" s="51" t="s">
        <v>172</v>
      </c>
      <c r="C133" s="52"/>
      <c r="D133" s="52"/>
      <c r="E133" s="52"/>
      <c r="F133" s="52"/>
      <c r="G133" s="53"/>
    </row>
    <row r="134" spans="1:7" ht="60" x14ac:dyDescent="0.25">
      <c r="A134" s="39" t="s">
        <v>1</v>
      </c>
      <c r="B134" s="39" t="s">
        <v>2</v>
      </c>
      <c r="C134" s="39" t="s">
        <v>3</v>
      </c>
      <c r="D134" s="40" t="s">
        <v>11</v>
      </c>
      <c r="E134" s="40" t="s">
        <v>4</v>
      </c>
      <c r="F134" s="40" t="s">
        <v>5</v>
      </c>
      <c r="G134" s="40" t="s">
        <v>6</v>
      </c>
    </row>
    <row r="135" spans="1:7" x14ac:dyDescent="0.25">
      <c r="A135" s="39">
        <v>42393141</v>
      </c>
      <c r="B135" s="39" t="s">
        <v>165</v>
      </c>
      <c r="C135" s="39" t="s">
        <v>173</v>
      </c>
      <c r="D135" s="39">
        <v>396736</v>
      </c>
      <c r="E135" s="39">
        <v>58594</v>
      </c>
      <c r="F135" s="39"/>
      <c r="G135" s="39">
        <f>D135+E135</f>
        <v>455330</v>
      </c>
    </row>
    <row r="136" spans="1:7" x14ac:dyDescent="0.25">
      <c r="A136" s="39">
        <v>53279603</v>
      </c>
      <c r="B136" s="39" t="s">
        <v>165</v>
      </c>
      <c r="C136" s="39" t="s">
        <v>174</v>
      </c>
      <c r="D136" s="39">
        <v>309948</v>
      </c>
      <c r="E136" s="39">
        <v>48038</v>
      </c>
      <c r="F136" s="39"/>
      <c r="G136" s="39">
        <f>D136+E136</f>
        <v>357986</v>
      </c>
    </row>
    <row r="137" spans="1:7" x14ac:dyDescent="0.25">
      <c r="A137" s="39">
        <v>54047099</v>
      </c>
      <c r="B137" s="39" t="s">
        <v>165</v>
      </c>
      <c r="C137" s="39" t="s">
        <v>175</v>
      </c>
      <c r="D137" s="39">
        <v>173108</v>
      </c>
      <c r="E137" s="39">
        <v>27272</v>
      </c>
      <c r="F137" s="39"/>
      <c r="G137" s="39">
        <f>D137+E137</f>
        <v>200380</v>
      </c>
    </row>
    <row r="138" spans="1:7" x14ac:dyDescent="0.25">
      <c r="A138" s="54" t="s">
        <v>8</v>
      </c>
      <c r="B138" s="54"/>
      <c r="C138" s="54"/>
      <c r="D138" s="39">
        <f>SUM(D135:D137)</f>
        <v>879792</v>
      </c>
      <c r="E138" s="39">
        <f>SUM(E135:E137)</f>
        <v>133904</v>
      </c>
      <c r="F138" s="39">
        <f>SUM(F135:F137)</f>
        <v>0</v>
      </c>
      <c r="G138" s="39">
        <f>SUM(D138:F138)</f>
        <v>1013696</v>
      </c>
    </row>
    <row r="139" spans="1:7" x14ac:dyDescent="0.25">
      <c r="A139" s="54" t="s">
        <v>9</v>
      </c>
      <c r="B139" s="54"/>
      <c r="C139" s="54"/>
      <c r="D139" s="39"/>
      <c r="E139" s="39"/>
      <c r="F139" s="39"/>
      <c r="G139" s="39"/>
    </row>
    <row r="140" spans="1:7" x14ac:dyDescent="0.25">
      <c r="A140" s="54" t="s">
        <v>10</v>
      </c>
      <c r="B140" s="54"/>
      <c r="C140" s="54"/>
      <c r="D140" s="39">
        <f>D138+D139</f>
        <v>879792</v>
      </c>
      <c r="E140" s="39">
        <f t="shared" ref="E140:G140" si="4">E138+E139</f>
        <v>133904</v>
      </c>
      <c r="F140" s="39">
        <f t="shared" si="4"/>
        <v>0</v>
      </c>
      <c r="G140" s="39">
        <f t="shared" si="4"/>
        <v>1013696</v>
      </c>
    </row>
    <row r="141" spans="1:7" x14ac:dyDescent="0.25">
      <c r="A141" s="39" t="s">
        <v>7</v>
      </c>
      <c r="B141" s="39" t="s">
        <v>176</v>
      </c>
      <c r="C141" s="39"/>
      <c r="D141" s="39"/>
      <c r="E141" s="39"/>
      <c r="F141" s="39"/>
      <c r="G141" s="39"/>
    </row>
    <row r="142" spans="1:7" ht="60" x14ac:dyDescent="0.25">
      <c r="A142" s="41" t="s">
        <v>1</v>
      </c>
      <c r="B142" s="41" t="s">
        <v>2</v>
      </c>
      <c r="C142" s="41" t="s">
        <v>3</v>
      </c>
      <c r="D142" s="41" t="s">
        <v>11</v>
      </c>
      <c r="E142" s="41" t="s">
        <v>4</v>
      </c>
      <c r="F142" s="41" t="s">
        <v>5</v>
      </c>
      <c r="G142" s="41" t="s">
        <v>6</v>
      </c>
    </row>
    <row r="143" spans="1:7" x14ac:dyDescent="0.25">
      <c r="A143" s="39">
        <v>681881</v>
      </c>
      <c r="B143" s="39" t="s">
        <v>177</v>
      </c>
      <c r="C143" s="39" t="s">
        <v>178</v>
      </c>
      <c r="D143" s="39">
        <v>1030402</v>
      </c>
      <c r="E143" s="39">
        <v>98374</v>
      </c>
      <c r="F143" s="39">
        <v>7368</v>
      </c>
      <c r="G143" s="39">
        <v>1136144</v>
      </c>
    </row>
    <row r="144" spans="1:7" x14ac:dyDescent="0.25">
      <c r="A144" s="39" t="s">
        <v>8</v>
      </c>
      <c r="B144" s="39"/>
      <c r="C144" s="39"/>
      <c r="D144" s="39">
        <v>1030402</v>
      </c>
      <c r="E144" s="39">
        <v>98374</v>
      </c>
      <c r="F144" s="39">
        <v>7368</v>
      </c>
      <c r="G144" s="39">
        <v>1136144</v>
      </c>
    </row>
    <row r="145" spans="1:7" x14ac:dyDescent="0.25">
      <c r="A145" s="39" t="s">
        <v>9</v>
      </c>
      <c r="B145" s="39"/>
      <c r="C145" s="39"/>
      <c r="D145" s="39"/>
      <c r="E145" s="39"/>
      <c r="F145" s="39"/>
      <c r="G145" s="39"/>
    </row>
    <row r="146" spans="1:7" x14ac:dyDescent="0.25">
      <c r="A146" s="39" t="s">
        <v>10</v>
      </c>
      <c r="B146" s="39"/>
      <c r="C146" s="39"/>
      <c r="D146" s="39">
        <v>1030402</v>
      </c>
      <c r="E146" s="39">
        <v>98374</v>
      </c>
      <c r="F146" s="39">
        <v>7368</v>
      </c>
      <c r="G146" s="39">
        <v>1136144</v>
      </c>
    </row>
    <row r="147" spans="1:7" x14ac:dyDescent="0.25">
      <c r="A147" s="39" t="s">
        <v>7</v>
      </c>
      <c r="B147" s="39" t="s">
        <v>179</v>
      </c>
      <c r="C147" s="39"/>
      <c r="D147" s="39"/>
      <c r="E147" s="39"/>
      <c r="F147" s="39"/>
      <c r="G147" s="39"/>
    </row>
    <row r="148" spans="1:7" ht="60" x14ac:dyDescent="0.25">
      <c r="A148" s="41" t="s">
        <v>1</v>
      </c>
      <c r="B148" s="41" t="s">
        <v>2</v>
      </c>
      <c r="C148" s="41" t="s">
        <v>3</v>
      </c>
      <c r="D148" s="41" t="s">
        <v>11</v>
      </c>
      <c r="E148" s="41" t="s">
        <v>4</v>
      </c>
      <c r="F148" s="41" t="s">
        <v>5</v>
      </c>
      <c r="G148" s="41" t="s">
        <v>6</v>
      </c>
    </row>
    <row r="149" spans="1:7" x14ac:dyDescent="0.25">
      <c r="A149" s="39">
        <v>42029210</v>
      </c>
      <c r="B149" s="39" t="s">
        <v>180</v>
      </c>
      <c r="C149" s="39" t="s">
        <v>181</v>
      </c>
      <c r="D149" s="39">
        <v>391355</v>
      </c>
      <c r="E149" s="39">
        <v>50980</v>
      </c>
      <c r="F149" s="39">
        <v>4200</v>
      </c>
      <c r="G149" s="39">
        <v>446535</v>
      </c>
    </row>
    <row r="150" spans="1:7" x14ac:dyDescent="0.25">
      <c r="A150" s="39">
        <v>652512</v>
      </c>
      <c r="B150" s="39" t="s">
        <v>182</v>
      </c>
      <c r="C150" s="39" t="s">
        <v>183</v>
      </c>
      <c r="D150" s="39">
        <v>1364652</v>
      </c>
      <c r="E150" s="39">
        <v>128830</v>
      </c>
      <c r="F150" s="39">
        <v>8000</v>
      </c>
      <c r="G150" s="39">
        <v>1501482</v>
      </c>
    </row>
    <row r="151" spans="1:7" x14ac:dyDescent="0.25">
      <c r="A151" s="39" t="s">
        <v>8</v>
      </c>
      <c r="B151" s="39"/>
      <c r="C151" s="39"/>
      <c r="D151" s="39">
        <v>1756007</v>
      </c>
      <c r="E151" s="39">
        <v>179810</v>
      </c>
      <c r="F151" s="39">
        <v>12200</v>
      </c>
      <c r="G151" s="39">
        <v>1948017</v>
      </c>
    </row>
    <row r="152" spans="1:7" x14ac:dyDescent="0.25">
      <c r="A152" s="39" t="s">
        <v>9</v>
      </c>
      <c r="B152" s="39"/>
      <c r="C152" s="39"/>
      <c r="D152" s="39">
        <v>0</v>
      </c>
      <c r="E152" s="39">
        <v>0</v>
      </c>
      <c r="F152" s="39">
        <v>0</v>
      </c>
      <c r="G152" s="39">
        <v>0</v>
      </c>
    </row>
    <row r="153" spans="1:7" x14ac:dyDescent="0.25">
      <c r="A153" s="39" t="s">
        <v>10</v>
      </c>
      <c r="B153" s="39"/>
      <c r="C153" s="39"/>
      <c r="D153" s="39">
        <v>1756007</v>
      </c>
      <c r="E153" s="39">
        <v>179810</v>
      </c>
      <c r="F153" s="39">
        <v>12200</v>
      </c>
      <c r="G153" s="39">
        <v>1948017</v>
      </c>
    </row>
  </sheetData>
  <mergeCells count="44">
    <mergeCell ref="A130:C130"/>
    <mergeCell ref="A131:C131"/>
    <mergeCell ref="A132:C132"/>
    <mergeCell ref="B127:G127"/>
    <mergeCell ref="B73:G73"/>
    <mergeCell ref="A77:C77"/>
    <mergeCell ref="A78:C78"/>
    <mergeCell ref="A79:C79"/>
    <mergeCell ref="A35:C35"/>
    <mergeCell ref="A36:C36"/>
    <mergeCell ref="A29:C29"/>
    <mergeCell ref="A71:C71"/>
    <mergeCell ref="A72:C72"/>
    <mergeCell ref="B66:G66"/>
    <mergeCell ref="B57:G57"/>
    <mergeCell ref="A63:C63"/>
    <mergeCell ref="A64:C64"/>
    <mergeCell ref="A65:C65"/>
    <mergeCell ref="B44:G44"/>
    <mergeCell ref="A54:C54"/>
    <mergeCell ref="A55:C55"/>
    <mergeCell ref="A56:C56"/>
    <mergeCell ref="A70:C70"/>
    <mergeCell ref="A28:C28"/>
    <mergeCell ref="A20:C20"/>
    <mergeCell ref="A21:C21"/>
    <mergeCell ref="B30:G30"/>
    <mergeCell ref="A34:C34"/>
    <mergeCell ref="B133:G133"/>
    <mergeCell ref="A138:C138"/>
    <mergeCell ref="A139:C139"/>
    <mergeCell ref="A140:C140"/>
    <mergeCell ref="B4:G4"/>
    <mergeCell ref="A14:C14"/>
    <mergeCell ref="A15:C15"/>
    <mergeCell ref="A16:C16"/>
    <mergeCell ref="B11:G11"/>
    <mergeCell ref="A8:C8"/>
    <mergeCell ref="A9:C9"/>
    <mergeCell ref="A10:C10"/>
    <mergeCell ref="A22:C22"/>
    <mergeCell ref="B17:G17"/>
    <mergeCell ref="B23:G23"/>
    <mergeCell ref="A27:C2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workbookViewId="0">
      <selection activeCell="F11" sqref="F11"/>
    </sheetView>
  </sheetViews>
  <sheetFormatPr defaultRowHeight="15" x14ac:dyDescent="0.25"/>
  <cols>
    <col min="1" max="1" width="48" customWidth="1"/>
    <col min="2" max="2" width="12.140625" customWidth="1"/>
    <col min="4" max="4" width="14.28515625" customWidth="1"/>
  </cols>
  <sheetData>
    <row r="1" spans="1:4" x14ac:dyDescent="0.25">
      <c r="A1" s="5" t="s">
        <v>31</v>
      </c>
      <c r="B1" s="6"/>
      <c r="C1" s="7"/>
      <c r="D1" s="8"/>
    </row>
    <row r="2" spans="1:4" x14ac:dyDescent="0.25">
      <c r="A2" s="9" t="s">
        <v>32</v>
      </c>
      <c r="B2" s="6"/>
      <c r="C2" s="7"/>
      <c r="D2" s="8"/>
    </row>
    <row r="3" spans="1:4" x14ac:dyDescent="0.25">
      <c r="A3" s="6"/>
      <c r="B3" s="6"/>
      <c r="C3" s="7"/>
      <c r="D3" s="8"/>
    </row>
    <row r="4" spans="1:4" ht="60" x14ac:dyDescent="0.25">
      <c r="A4" s="10" t="s">
        <v>33</v>
      </c>
      <c r="B4" s="11" t="s">
        <v>34</v>
      </c>
      <c r="C4" s="12" t="s">
        <v>35</v>
      </c>
      <c r="D4" s="13" t="s">
        <v>36</v>
      </c>
    </row>
    <row r="5" spans="1:4" x14ac:dyDescent="0.25">
      <c r="A5" s="14"/>
      <c r="B5" s="15"/>
      <c r="C5" s="16"/>
      <c r="D5" s="8"/>
    </row>
    <row r="6" spans="1:4" ht="25.5" x14ac:dyDescent="0.25">
      <c r="A6" s="17" t="s">
        <v>37</v>
      </c>
      <c r="B6" s="18">
        <v>501083</v>
      </c>
      <c r="C6" s="19"/>
      <c r="D6" s="19">
        <f>B6+C6</f>
        <v>501083</v>
      </c>
    </row>
    <row r="7" spans="1:4" x14ac:dyDescent="0.25">
      <c r="A7" s="20" t="s">
        <v>38</v>
      </c>
      <c r="B7" s="21">
        <v>746912</v>
      </c>
      <c r="C7" s="19"/>
      <c r="D7" s="19">
        <f t="shared" ref="D7:D65" si="0">B7+C7</f>
        <v>746912</v>
      </c>
    </row>
    <row r="8" spans="1:4" x14ac:dyDescent="0.25">
      <c r="A8" s="20" t="s">
        <v>39</v>
      </c>
      <c r="B8" s="21">
        <v>744816</v>
      </c>
      <c r="C8" s="19"/>
      <c r="D8" s="19">
        <f t="shared" si="0"/>
        <v>744816</v>
      </c>
    </row>
    <row r="9" spans="1:4" x14ac:dyDescent="0.25">
      <c r="A9" s="20" t="s">
        <v>40</v>
      </c>
      <c r="B9" s="21">
        <v>397199</v>
      </c>
      <c r="C9" s="19"/>
      <c r="D9" s="19">
        <f t="shared" si="0"/>
        <v>397199</v>
      </c>
    </row>
    <row r="10" spans="1:4" x14ac:dyDescent="0.25">
      <c r="A10" s="20" t="s">
        <v>41</v>
      </c>
      <c r="B10" s="21">
        <v>268037</v>
      </c>
      <c r="C10" s="19"/>
      <c r="D10" s="19">
        <f t="shared" si="0"/>
        <v>268037</v>
      </c>
    </row>
    <row r="11" spans="1:4" x14ac:dyDescent="0.25">
      <c r="A11" s="22" t="s">
        <v>42</v>
      </c>
      <c r="B11" s="18">
        <v>1478216</v>
      </c>
      <c r="C11" s="19"/>
      <c r="D11" s="19">
        <f t="shared" si="0"/>
        <v>1478216</v>
      </c>
    </row>
    <row r="12" spans="1:4" x14ac:dyDescent="0.25">
      <c r="A12" s="22" t="s">
        <v>43</v>
      </c>
      <c r="B12" s="18">
        <v>673815</v>
      </c>
      <c r="C12" s="19"/>
      <c r="D12" s="19">
        <f t="shared" si="0"/>
        <v>673815</v>
      </c>
    </row>
    <row r="13" spans="1:4" x14ac:dyDescent="0.25">
      <c r="A13" s="22" t="s">
        <v>44</v>
      </c>
      <c r="B13" s="18">
        <v>711073</v>
      </c>
      <c r="C13" s="19"/>
      <c r="D13" s="19">
        <f t="shared" si="0"/>
        <v>711073</v>
      </c>
    </row>
    <row r="14" spans="1:4" x14ac:dyDescent="0.25">
      <c r="A14" s="22" t="s">
        <v>45</v>
      </c>
      <c r="B14" s="18">
        <v>1412702</v>
      </c>
      <c r="C14" s="19"/>
      <c r="D14" s="19">
        <f t="shared" si="0"/>
        <v>1412702</v>
      </c>
    </row>
    <row r="15" spans="1:4" x14ac:dyDescent="0.25">
      <c r="A15" s="22" t="s">
        <v>46</v>
      </c>
      <c r="B15" s="18">
        <v>1639016</v>
      </c>
      <c r="C15" s="19"/>
      <c r="D15" s="19">
        <f t="shared" si="0"/>
        <v>1639016</v>
      </c>
    </row>
    <row r="16" spans="1:4" x14ac:dyDescent="0.25">
      <c r="A16" s="22" t="s">
        <v>47</v>
      </c>
      <c r="B16" s="18">
        <v>551952</v>
      </c>
      <c r="C16" s="19"/>
      <c r="D16" s="19">
        <f t="shared" si="0"/>
        <v>551952</v>
      </c>
    </row>
    <row r="17" spans="1:4" x14ac:dyDescent="0.25">
      <c r="A17" s="22" t="s">
        <v>48</v>
      </c>
      <c r="B17" s="18">
        <v>1069834</v>
      </c>
      <c r="C17" s="19"/>
      <c r="D17" s="19">
        <f t="shared" si="0"/>
        <v>1069834</v>
      </c>
    </row>
    <row r="18" spans="1:4" x14ac:dyDescent="0.25">
      <c r="A18" s="22" t="s">
        <v>49</v>
      </c>
      <c r="B18" s="18">
        <v>1316873</v>
      </c>
      <c r="C18" s="19"/>
      <c r="D18" s="19">
        <f t="shared" si="0"/>
        <v>1316873</v>
      </c>
    </row>
    <row r="19" spans="1:4" x14ac:dyDescent="0.25">
      <c r="A19" s="22" t="s">
        <v>50</v>
      </c>
      <c r="B19" s="18">
        <v>1320051</v>
      </c>
      <c r="C19" s="19"/>
      <c r="D19" s="19">
        <f t="shared" si="0"/>
        <v>1320051</v>
      </c>
    </row>
    <row r="20" spans="1:4" x14ac:dyDescent="0.25">
      <c r="A20" s="22" t="s">
        <v>51</v>
      </c>
      <c r="B20" s="18">
        <v>804188</v>
      </c>
      <c r="C20" s="19"/>
      <c r="D20" s="19">
        <f t="shared" si="0"/>
        <v>804188</v>
      </c>
    </row>
    <row r="21" spans="1:4" x14ac:dyDescent="0.25">
      <c r="A21" s="22" t="s">
        <v>52</v>
      </c>
      <c r="B21" s="18">
        <v>1103198</v>
      </c>
      <c r="C21" s="19"/>
      <c r="D21" s="19">
        <f t="shared" si="0"/>
        <v>1103198</v>
      </c>
    </row>
    <row r="22" spans="1:4" x14ac:dyDescent="0.25">
      <c r="A22" s="22" t="s">
        <v>53</v>
      </c>
      <c r="B22" s="18">
        <v>942527</v>
      </c>
      <c r="C22" s="19"/>
      <c r="D22" s="19">
        <f t="shared" si="0"/>
        <v>942527</v>
      </c>
    </row>
    <row r="23" spans="1:4" x14ac:dyDescent="0.25">
      <c r="A23" s="22" t="s">
        <v>54</v>
      </c>
      <c r="B23" s="18">
        <v>898933</v>
      </c>
      <c r="C23" s="19"/>
      <c r="D23" s="19">
        <f t="shared" si="0"/>
        <v>898933</v>
      </c>
    </row>
    <row r="24" spans="1:4" x14ac:dyDescent="0.25">
      <c r="A24" s="22" t="s">
        <v>55</v>
      </c>
      <c r="B24" s="18">
        <v>0</v>
      </c>
      <c r="C24" s="19"/>
      <c r="D24" s="19">
        <f t="shared" si="0"/>
        <v>0</v>
      </c>
    </row>
    <row r="25" spans="1:4" x14ac:dyDescent="0.25">
      <c r="A25" s="22" t="s">
        <v>56</v>
      </c>
      <c r="B25" s="23">
        <v>1337656</v>
      </c>
      <c r="C25" s="19"/>
      <c r="D25" s="19">
        <f t="shared" si="0"/>
        <v>1337656</v>
      </c>
    </row>
    <row r="26" spans="1:4" x14ac:dyDescent="0.25">
      <c r="A26" s="22" t="s">
        <v>57</v>
      </c>
      <c r="B26" s="18">
        <v>853648</v>
      </c>
      <c r="C26" s="19"/>
      <c r="D26" s="19">
        <f t="shared" si="0"/>
        <v>853648</v>
      </c>
    </row>
    <row r="27" spans="1:4" x14ac:dyDescent="0.25">
      <c r="A27" s="22" t="s">
        <v>58</v>
      </c>
      <c r="B27" s="18">
        <v>1340004</v>
      </c>
      <c r="C27" s="19"/>
      <c r="D27" s="19">
        <f t="shared" si="0"/>
        <v>1340004</v>
      </c>
    </row>
    <row r="28" spans="1:4" x14ac:dyDescent="0.25">
      <c r="A28" s="22" t="s">
        <v>59</v>
      </c>
      <c r="B28" s="18">
        <v>1311748</v>
      </c>
      <c r="C28" s="19"/>
      <c r="D28" s="19">
        <f t="shared" si="0"/>
        <v>1311748</v>
      </c>
    </row>
    <row r="29" spans="1:4" x14ac:dyDescent="0.25">
      <c r="A29" s="22" t="s">
        <v>60</v>
      </c>
      <c r="B29" s="18">
        <v>1720621</v>
      </c>
      <c r="C29" s="19"/>
      <c r="D29" s="19">
        <f t="shared" si="0"/>
        <v>1720621</v>
      </c>
    </row>
    <row r="30" spans="1:4" x14ac:dyDescent="0.25">
      <c r="A30" s="22" t="s">
        <v>61</v>
      </c>
      <c r="B30" s="18">
        <v>1005455</v>
      </c>
      <c r="C30" s="19"/>
      <c r="D30" s="19">
        <f t="shared" si="0"/>
        <v>1005455</v>
      </c>
    </row>
    <row r="31" spans="1:4" x14ac:dyDescent="0.25">
      <c r="A31" s="22" t="s">
        <v>62</v>
      </c>
      <c r="B31" s="18">
        <v>859329</v>
      </c>
      <c r="C31" s="19"/>
      <c r="D31" s="19">
        <f t="shared" si="0"/>
        <v>859329</v>
      </c>
    </row>
    <row r="32" spans="1:4" x14ac:dyDescent="0.25">
      <c r="A32" s="22" t="s">
        <v>63</v>
      </c>
      <c r="B32" s="18">
        <v>866928</v>
      </c>
      <c r="C32" s="19"/>
      <c r="D32" s="19">
        <f t="shared" si="0"/>
        <v>866928</v>
      </c>
    </row>
    <row r="33" spans="1:4" x14ac:dyDescent="0.25">
      <c r="A33" s="22" t="s">
        <v>64</v>
      </c>
      <c r="B33" s="18">
        <v>520016</v>
      </c>
      <c r="C33" s="19"/>
      <c r="D33" s="19">
        <f t="shared" si="0"/>
        <v>520016</v>
      </c>
    </row>
    <row r="34" spans="1:4" x14ac:dyDescent="0.25">
      <c r="A34" s="24" t="s">
        <v>65</v>
      </c>
      <c r="B34" s="18">
        <v>848756</v>
      </c>
      <c r="C34" s="19"/>
      <c r="D34" s="19">
        <f t="shared" si="0"/>
        <v>848756</v>
      </c>
    </row>
    <row r="35" spans="1:4" x14ac:dyDescent="0.25">
      <c r="A35" s="22" t="s">
        <v>66</v>
      </c>
      <c r="B35" s="18">
        <v>733684</v>
      </c>
      <c r="C35" s="19"/>
      <c r="D35" s="19">
        <f t="shared" si="0"/>
        <v>733684</v>
      </c>
    </row>
    <row r="36" spans="1:4" x14ac:dyDescent="0.25">
      <c r="A36" s="22" t="s">
        <v>67</v>
      </c>
      <c r="B36" s="18">
        <v>829602</v>
      </c>
      <c r="C36" s="19"/>
      <c r="D36" s="19">
        <f t="shared" si="0"/>
        <v>829602</v>
      </c>
    </row>
    <row r="37" spans="1:4" x14ac:dyDescent="0.25">
      <c r="A37" s="22" t="s">
        <v>68</v>
      </c>
      <c r="B37" s="18">
        <v>977556</v>
      </c>
      <c r="C37" s="19"/>
      <c r="D37" s="19">
        <f t="shared" si="0"/>
        <v>977556</v>
      </c>
    </row>
    <row r="38" spans="1:4" x14ac:dyDescent="0.25">
      <c r="A38" s="22" t="s">
        <v>69</v>
      </c>
      <c r="B38" s="18">
        <v>807077</v>
      </c>
      <c r="C38" s="19"/>
      <c r="D38" s="19">
        <f t="shared" si="0"/>
        <v>807077</v>
      </c>
    </row>
    <row r="39" spans="1:4" x14ac:dyDescent="0.25">
      <c r="A39" s="22" t="s">
        <v>70</v>
      </c>
      <c r="B39" s="18">
        <v>584898</v>
      </c>
      <c r="C39" s="19"/>
      <c r="D39" s="19">
        <f t="shared" si="0"/>
        <v>584898</v>
      </c>
    </row>
    <row r="40" spans="1:4" x14ac:dyDescent="0.25">
      <c r="A40" s="22" t="s">
        <v>71</v>
      </c>
      <c r="B40" s="18">
        <v>415822</v>
      </c>
      <c r="C40" s="19"/>
      <c r="D40" s="19">
        <f t="shared" si="0"/>
        <v>415822</v>
      </c>
    </row>
    <row r="41" spans="1:4" x14ac:dyDescent="0.25">
      <c r="A41" s="24" t="s">
        <v>72</v>
      </c>
      <c r="B41" s="18">
        <v>453973</v>
      </c>
      <c r="C41" s="19"/>
      <c r="D41" s="19">
        <f t="shared" si="0"/>
        <v>453973</v>
      </c>
    </row>
    <row r="42" spans="1:4" x14ac:dyDescent="0.25">
      <c r="A42" s="22" t="s">
        <v>73</v>
      </c>
      <c r="B42" s="18">
        <v>1276864</v>
      </c>
      <c r="C42" s="19"/>
      <c r="D42" s="19">
        <f t="shared" si="0"/>
        <v>1276864</v>
      </c>
    </row>
    <row r="43" spans="1:4" x14ac:dyDescent="0.25">
      <c r="A43" s="22" t="s">
        <v>74</v>
      </c>
      <c r="B43" s="18">
        <v>2219971</v>
      </c>
      <c r="C43" s="19"/>
      <c r="D43" s="19">
        <f t="shared" si="0"/>
        <v>2219971</v>
      </c>
    </row>
    <row r="44" spans="1:4" x14ac:dyDescent="0.25">
      <c r="A44" s="24" t="s">
        <v>75</v>
      </c>
      <c r="B44" s="23">
        <v>2287586</v>
      </c>
      <c r="C44" s="19"/>
      <c r="D44" s="19">
        <f t="shared" si="0"/>
        <v>2287586</v>
      </c>
    </row>
    <row r="45" spans="1:4" x14ac:dyDescent="0.25">
      <c r="A45" s="24" t="s">
        <v>76</v>
      </c>
      <c r="B45" s="23">
        <v>433620</v>
      </c>
      <c r="C45" s="19"/>
      <c r="D45" s="19">
        <f t="shared" si="0"/>
        <v>433620</v>
      </c>
    </row>
    <row r="46" spans="1:4" x14ac:dyDescent="0.25">
      <c r="A46" s="22" t="s">
        <v>77</v>
      </c>
      <c r="B46" s="23">
        <v>828722</v>
      </c>
      <c r="C46" s="19"/>
      <c r="D46" s="19">
        <f t="shared" si="0"/>
        <v>828722</v>
      </c>
    </row>
    <row r="47" spans="1:4" x14ac:dyDescent="0.25">
      <c r="A47" s="25" t="s">
        <v>78</v>
      </c>
      <c r="B47" s="23">
        <v>862379</v>
      </c>
      <c r="C47" s="19"/>
      <c r="D47" s="19">
        <f t="shared" si="0"/>
        <v>862379</v>
      </c>
    </row>
    <row r="48" spans="1:4" x14ac:dyDescent="0.25">
      <c r="A48" s="25" t="s">
        <v>79</v>
      </c>
      <c r="B48" s="23">
        <v>1799286</v>
      </c>
      <c r="C48" s="19"/>
      <c r="D48" s="19">
        <f t="shared" si="0"/>
        <v>1799286</v>
      </c>
    </row>
    <row r="49" spans="1:4" x14ac:dyDescent="0.25">
      <c r="A49" s="25" t="s">
        <v>80</v>
      </c>
      <c r="B49" s="23">
        <v>1603091</v>
      </c>
      <c r="C49" s="19"/>
      <c r="D49" s="19">
        <f t="shared" si="0"/>
        <v>1603091</v>
      </c>
    </row>
    <row r="50" spans="1:4" x14ac:dyDescent="0.25">
      <c r="A50" s="25" t="s">
        <v>81</v>
      </c>
      <c r="B50" s="18">
        <v>1160267</v>
      </c>
      <c r="C50" s="19"/>
      <c r="D50" s="19">
        <f t="shared" si="0"/>
        <v>1160267</v>
      </c>
    </row>
    <row r="51" spans="1:4" x14ac:dyDescent="0.25">
      <c r="A51" s="25" t="s">
        <v>82</v>
      </c>
      <c r="B51" s="18">
        <v>1382213</v>
      </c>
      <c r="C51" s="19"/>
      <c r="D51" s="19">
        <f t="shared" si="0"/>
        <v>1382213</v>
      </c>
    </row>
    <row r="52" spans="1:4" x14ac:dyDescent="0.25">
      <c r="A52" s="25" t="s">
        <v>83</v>
      </c>
      <c r="B52" s="18">
        <v>1314792</v>
      </c>
      <c r="C52" s="19"/>
      <c r="D52" s="19">
        <f t="shared" si="0"/>
        <v>1314792</v>
      </c>
    </row>
    <row r="53" spans="1:4" x14ac:dyDescent="0.25">
      <c r="A53" s="25" t="s">
        <v>84</v>
      </c>
      <c r="B53" s="18">
        <v>1506542</v>
      </c>
      <c r="C53" s="19">
        <v>6417</v>
      </c>
      <c r="D53" s="19">
        <f t="shared" si="0"/>
        <v>1512959</v>
      </c>
    </row>
    <row r="54" spans="1:4" x14ac:dyDescent="0.25">
      <c r="A54" s="25" t="s">
        <v>85</v>
      </c>
      <c r="B54" s="18">
        <v>510440</v>
      </c>
      <c r="C54" s="19"/>
      <c r="D54" s="19">
        <f t="shared" si="0"/>
        <v>510440</v>
      </c>
    </row>
    <row r="55" spans="1:4" x14ac:dyDescent="0.25">
      <c r="A55" s="22" t="s">
        <v>86</v>
      </c>
      <c r="B55" s="18">
        <v>1131330</v>
      </c>
      <c r="C55" s="19"/>
      <c r="D55" s="19">
        <f t="shared" si="0"/>
        <v>1131330</v>
      </c>
    </row>
    <row r="56" spans="1:4" x14ac:dyDescent="0.25">
      <c r="A56" s="26" t="s">
        <v>87</v>
      </c>
      <c r="B56" s="18">
        <v>764943</v>
      </c>
      <c r="C56" s="19"/>
      <c r="D56" s="19">
        <f t="shared" si="0"/>
        <v>764943</v>
      </c>
    </row>
    <row r="57" spans="1:4" x14ac:dyDescent="0.25">
      <c r="A57" s="26" t="s">
        <v>88</v>
      </c>
      <c r="B57" s="18">
        <v>464653</v>
      </c>
      <c r="C57" s="19"/>
      <c r="D57" s="19">
        <f t="shared" si="0"/>
        <v>464653</v>
      </c>
    </row>
    <row r="58" spans="1:4" x14ac:dyDescent="0.25">
      <c r="A58" s="25" t="s">
        <v>89</v>
      </c>
      <c r="B58" s="18">
        <v>1547126</v>
      </c>
      <c r="C58" s="19"/>
      <c r="D58" s="19">
        <f t="shared" si="0"/>
        <v>1547126</v>
      </c>
    </row>
    <row r="59" spans="1:4" x14ac:dyDescent="0.25">
      <c r="A59" s="25" t="s">
        <v>90</v>
      </c>
      <c r="B59" s="18">
        <v>839667</v>
      </c>
      <c r="C59" s="19"/>
      <c r="D59" s="19">
        <f t="shared" si="0"/>
        <v>839667</v>
      </c>
    </row>
    <row r="60" spans="1:4" x14ac:dyDescent="0.25">
      <c r="A60" s="25" t="s">
        <v>91</v>
      </c>
      <c r="B60" s="18">
        <v>1052843</v>
      </c>
      <c r="C60" s="19"/>
      <c r="D60" s="19">
        <f t="shared" si="0"/>
        <v>1052843</v>
      </c>
    </row>
    <row r="61" spans="1:4" x14ac:dyDescent="0.25">
      <c r="A61" s="25" t="s">
        <v>92</v>
      </c>
      <c r="B61" s="18">
        <v>434916</v>
      </c>
      <c r="C61" s="19">
        <v>2460</v>
      </c>
      <c r="D61" s="19">
        <f t="shared" si="0"/>
        <v>437376</v>
      </c>
    </row>
    <row r="62" spans="1:4" x14ac:dyDescent="0.25">
      <c r="A62" s="25" t="s">
        <v>93</v>
      </c>
      <c r="B62" s="18">
        <v>332640</v>
      </c>
      <c r="C62" s="19"/>
      <c r="D62" s="19">
        <f t="shared" si="0"/>
        <v>332640</v>
      </c>
    </row>
    <row r="63" spans="1:4" x14ac:dyDescent="0.25">
      <c r="A63" s="24" t="s">
        <v>94</v>
      </c>
      <c r="B63" s="23">
        <v>1378371</v>
      </c>
      <c r="C63" s="19"/>
      <c r="D63" s="19">
        <f t="shared" si="0"/>
        <v>1378371</v>
      </c>
    </row>
    <row r="64" spans="1:4" x14ac:dyDescent="0.25">
      <c r="A64" s="24" t="s">
        <v>95</v>
      </c>
      <c r="B64" s="23">
        <v>3663453</v>
      </c>
      <c r="C64" s="19"/>
      <c r="D64" s="19">
        <f t="shared" si="0"/>
        <v>3663453</v>
      </c>
    </row>
    <row r="65" spans="1:4" x14ac:dyDescent="0.25">
      <c r="A65" s="24" t="s">
        <v>96</v>
      </c>
      <c r="B65" s="23">
        <v>1013048</v>
      </c>
      <c r="C65" s="19"/>
      <c r="D65" s="19">
        <f t="shared" si="0"/>
        <v>1013048</v>
      </c>
    </row>
    <row r="66" spans="1:4" x14ac:dyDescent="0.25">
      <c r="A66" s="27"/>
      <c r="B66" s="18"/>
      <c r="C66" s="19"/>
      <c r="D66" s="28"/>
    </row>
    <row r="67" spans="1:4" x14ac:dyDescent="0.25">
      <c r="A67" s="29" t="s">
        <v>97</v>
      </c>
      <c r="B67" s="30">
        <f>SUM(B6:B65)+1</f>
        <v>61855962</v>
      </c>
      <c r="C67" s="30">
        <f t="shared" ref="C67" si="1">SUM(C6:C65)</f>
        <v>8877</v>
      </c>
      <c r="D67" s="30">
        <f>SUM(D6:D65)+1</f>
        <v>61864839</v>
      </c>
    </row>
    <row r="68" spans="1:4" x14ac:dyDescent="0.25">
      <c r="A68" s="31" t="s">
        <v>98</v>
      </c>
      <c r="B68" s="6"/>
      <c r="C68" s="7"/>
      <c r="D68" s="8"/>
    </row>
    <row r="69" spans="1:4" x14ac:dyDescent="0.25">
      <c r="A69" s="32" t="s">
        <v>99</v>
      </c>
      <c r="B69" s="6"/>
      <c r="C69" s="7"/>
      <c r="D69" s="8"/>
    </row>
    <row r="70" spans="1:4" x14ac:dyDescent="0.25">
      <c r="A70" s="33"/>
      <c r="B70" s="6"/>
      <c r="C70" s="7"/>
      <c r="D70" s="8"/>
    </row>
    <row r="71" spans="1:4" x14ac:dyDescent="0.25">
      <c r="A71" s="34"/>
      <c r="B71" s="6"/>
      <c r="C71" s="7"/>
      <c r="D71" s="8"/>
    </row>
    <row r="72" spans="1:4" x14ac:dyDescent="0.25">
      <c r="A72" s="6"/>
      <c r="B72" s="6"/>
      <c r="C72" s="7"/>
      <c r="D72" s="8"/>
    </row>
    <row r="73" spans="1:4" x14ac:dyDescent="0.25">
      <c r="A73" s="6"/>
      <c r="B73" s="6"/>
      <c r="C73" s="7"/>
      <c r="D73" s="8"/>
    </row>
    <row r="74" spans="1:4" x14ac:dyDescent="0.25">
      <c r="A74" s="6"/>
      <c r="B74" s="6"/>
      <c r="C74" s="7"/>
      <c r="D74" s="8"/>
    </row>
    <row r="75" spans="1:4" x14ac:dyDescent="0.25">
      <c r="A75" s="6"/>
      <c r="B75" s="6"/>
      <c r="C75" s="7"/>
      <c r="D75" s="8"/>
    </row>
    <row r="76" spans="1:4" x14ac:dyDescent="0.25">
      <c r="A76" s="6"/>
      <c r="B76" s="6"/>
      <c r="C76" s="7"/>
      <c r="D76" s="8"/>
    </row>
    <row r="77" spans="1:4" x14ac:dyDescent="0.25">
      <c r="A77" s="6"/>
      <c r="B77" s="6"/>
      <c r="C77" s="7"/>
      <c r="D77" s="8"/>
    </row>
    <row r="78" spans="1:4" x14ac:dyDescent="0.25">
      <c r="C78" s="7"/>
      <c r="D78" s="8"/>
    </row>
    <row r="79" spans="1:4" x14ac:dyDescent="0.25">
      <c r="C79" s="7"/>
      <c r="D79" s="8"/>
    </row>
    <row r="80" spans="1:4" x14ac:dyDescent="0.25">
      <c r="A80" s="35"/>
      <c r="B80" s="6"/>
      <c r="C80" s="7"/>
      <c r="D80" s="8"/>
    </row>
    <row r="81" spans="1:4" x14ac:dyDescent="0.25">
      <c r="A81" s="35"/>
      <c r="B81" s="6"/>
      <c r="C81" s="7"/>
      <c r="D81" s="8"/>
    </row>
    <row r="82" spans="1:4" x14ac:dyDescent="0.25">
      <c r="A82" s="35"/>
      <c r="B82" s="6"/>
      <c r="C82" s="7"/>
      <c r="D82" s="8"/>
    </row>
    <row r="83" spans="1:4" x14ac:dyDescent="0.25">
      <c r="A83" s="35"/>
      <c r="B83" s="6"/>
      <c r="C83" s="7"/>
      <c r="D83" s="8"/>
    </row>
    <row r="84" spans="1:4" x14ac:dyDescent="0.25">
      <c r="A84" s="35"/>
      <c r="B84" s="6"/>
      <c r="C84" s="7"/>
      <c r="D84" s="8"/>
    </row>
    <row r="85" spans="1:4" x14ac:dyDescent="0.25">
      <c r="A85" s="35"/>
      <c r="B85" s="6"/>
      <c r="C85" s="7"/>
      <c r="D85" s="8"/>
    </row>
    <row r="86" spans="1:4" x14ac:dyDescent="0.25">
      <c r="A86" s="35"/>
      <c r="B86" s="6"/>
      <c r="C86" s="7"/>
      <c r="D86" s="8"/>
    </row>
    <row r="87" spans="1:4" x14ac:dyDescent="0.25">
      <c r="A87" s="35"/>
      <c r="B87" s="6"/>
      <c r="C87" s="7"/>
      <c r="D87" s="8"/>
    </row>
    <row r="88" spans="1:4" x14ac:dyDescent="0.25">
      <c r="A88" s="35"/>
      <c r="C88" s="7"/>
      <c r="D88" s="8"/>
    </row>
    <row r="89" spans="1:4" x14ac:dyDescent="0.25">
      <c r="A89" s="35"/>
      <c r="C89" s="7"/>
      <c r="D89" s="8"/>
    </row>
    <row r="90" spans="1:4" x14ac:dyDescent="0.25">
      <c r="A90" s="35"/>
      <c r="C90" s="7"/>
      <c r="D90" s="8"/>
    </row>
    <row r="91" spans="1:4" x14ac:dyDescent="0.25">
      <c r="A91" s="35"/>
      <c r="C91" s="7"/>
      <c r="D91" s="8"/>
    </row>
    <row r="92" spans="1:4" x14ac:dyDescent="0.25">
      <c r="A92" s="35"/>
      <c r="C92" s="7"/>
      <c r="D92" s="8"/>
    </row>
    <row r="93" spans="1:4" x14ac:dyDescent="0.25">
      <c r="A93" s="35"/>
      <c r="C93" s="7"/>
      <c r="D9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C_S</vt:lpstr>
      <vt:lpstr>VUC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Anikó Géciová</dc:creator>
  <cp:lastModifiedBy>Anikó Géciová</cp:lastModifiedBy>
  <cp:lastPrinted>2022-06-16T05:18:09Z</cp:lastPrinted>
  <dcterms:created xsi:type="dcterms:W3CDTF">2022-06-16T04:47:35Z</dcterms:created>
  <dcterms:modified xsi:type="dcterms:W3CDTF">2022-06-22T13:45:25Z</dcterms:modified>
</cp:coreProperties>
</file>