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ssba0027\Documents\Materiál na www.russ-ba.sk\"/>
    </mc:Choice>
  </mc:AlternateContent>
  <bookViews>
    <workbookView xWindow="0" yWindow="0" windowWidth="28800" windowHeight="12300"/>
  </bookViews>
  <sheets>
    <sheet name="A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D22" i="1" s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10" i="1"/>
  <c r="D10" i="1" s="1"/>
  <c r="C9" i="1"/>
  <c r="B9" i="1"/>
  <c r="D9" i="1" s="1"/>
  <c r="C8" i="1"/>
  <c r="B8" i="1"/>
  <c r="C7" i="1"/>
  <c r="B7" i="1"/>
  <c r="D7" i="1" s="1"/>
  <c r="C6" i="1"/>
  <c r="B6" i="1"/>
  <c r="D13" i="1" l="1"/>
  <c r="D14" i="1"/>
  <c r="B23" i="1"/>
  <c r="D12" i="1"/>
  <c r="D18" i="1"/>
  <c r="D11" i="1"/>
  <c r="D16" i="1"/>
  <c r="D20" i="1"/>
  <c r="C23" i="1"/>
  <c r="D21" i="1"/>
  <c r="D8" i="1"/>
  <c r="D15" i="1"/>
  <c r="D17" i="1"/>
  <c r="D19" i="1"/>
  <c r="D6" i="1"/>
  <c r="D23" i="1" l="1"/>
</calcChain>
</file>

<file path=xl/sharedStrings.xml><?xml version="1.0" encoding="utf-8"?>
<sst xmlns="http://schemas.openxmlformats.org/spreadsheetml/2006/main" count="22" uniqueCount="22">
  <si>
    <t>Spojená škola, Mokrohájska cesta 3, Bratislava</t>
  </si>
  <si>
    <t>Spojená  škola, J. V. Dolinského 1, Bratislava</t>
  </si>
  <si>
    <t>Spojená škola,  Dúbravská cesta 1, Bratislava</t>
  </si>
  <si>
    <t>Spojená škola, Hálkova 54, Bratislava</t>
  </si>
  <si>
    <t>ŠZŠ s MŠ, Karpatská 1, Bratislava</t>
  </si>
  <si>
    <t xml:space="preserve">Spojená  škola, Pribinova 16/1, Malacky       </t>
  </si>
  <si>
    <t>ŠZŠ s MŠ, Nevädzova 3, Bratislava</t>
  </si>
  <si>
    <t>Spojená  škola, Komenského 25, Pezinok</t>
  </si>
  <si>
    <t>Spojená škola, Trnavská 2, Senec</t>
  </si>
  <si>
    <t>ŠZŠ s MŠ, Žehrianska 9, Bratislava</t>
  </si>
  <si>
    <t>ZŠ s MŠ pre žiakov so SP internátna, Drotárska cesta 48, BA</t>
  </si>
  <si>
    <t>Spojená škola internátna, Hrdličkova 17, Bratislava</t>
  </si>
  <si>
    <t>SŠI, Vlastenecké nám.1, Bratislava</t>
  </si>
  <si>
    <t>Spojená škola internátna, Svrčia 6, Bratislava</t>
  </si>
  <si>
    <t>Spojená škola, Novohradská 3, Bratislava</t>
  </si>
  <si>
    <t>OU, Dúbravská cesta 1, Bratislava</t>
  </si>
  <si>
    <t>Spojená škola, Švabinského 7, Bratislava</t>
  </si>
  <si>
    <t>zdroj 111, kód programu 0D501</t>
  </si>
  <si>
    <t>ŠKOLY A ŠKOLSKÉ ZARIADENIA SPOLU</t>
  </si>
  <si>
    <t>Školy a školské zariadenia</t>
  </si>
  <si>
    <t>Nenormatívny rozpočet škôl a školských zariadení v zriaďovateľskej pôsobnosti RÚŠS v Bratislave - asistenti učiteľa</t>
  </si>
  <si>
    <t>ASISTENTI UČITEĽA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</si>
</sst>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0" xfId="0" applyFont="1"/>
    <xf numFmtId="0" fontId="2" fillId="3" borderId="4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3" fontId="4" fillId="4" borderId="7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/>
    <xf numFmtId="0" fontId="3" fillId="2" borderId="1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5" fillId="4" borderId="0" xfId="1" applyFont="1" applyFill="1" applyAlignment="1">
      <alignment horizontal="lef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14" sqref="G14"/>
    </sheetView>
  </sheetViews>
  <sheetFormatPr defaultRowHeight="12.75" x14ac:dyDescent="0.2"/>
  <cols>
    <col min="1" max="1" width="56.140625" style="3" bestFit="1" customWidth="1"/>
    <col min="2" max="3" width="11.42578125" style="3" bestFit="1" customWidth="1"/>
    <col min="4" max="4" width="11.28515625" style="3" customWidth="1"/>
    <col min="5" max="16384" width="9.140625" style="3"/>
  </cols>
  <sheetData>
    <row r="1" spans="1:9" s="9" customFormat="1" ht="35.25" customHeight="1" x14ac:dyDescent="0.3">
      <c r="A1" s="24" t="s">
        <v>20</v>
      </c>
      <c r="B1" s="24"/>
      <c r="C1" s="24"/>
      <c r="D1" s="24"/>
      <c r="E1" s="8"/>
      <c r="F1" s="8"/>
      <c r="G1" s="8"/>
      <c r="H1" s="8"/>
      <c r="I1" s="8"/>
    </row>
    <row r="2" spans="1:9" ht="13.5" thickBot="1" x14ac:dyDescent="0.25"/>
    <row r="3" spans="1:9" ht="15" customHeight="1" x14ac:dyDescent="0.2">
      <c r="A3" s="16" t="s">
        <v>17</v>
      </c>
      <c r="B3" s="18" t="s">
        <v>21</v>
      </c>
      <c r="C3" s="19"/>
      <c r="D3" s="20"/>
    </row>
    <row r="4" spans="1:9" ht="15.75" customHeight="1" thickBot="1" x14ac:dyDescent="0.25">
      <c r="A4" s="17"/>
      <c r="B4" s="21"/>
      <c r="C4" s="22"/>
      <c r="D4" s="23"/>
    </row>
    <row r="5" spans="1:9" ht="13.5" thickBot="1" x14ac:dyDescent="0.25">
      <c r="A5" s="10" t="s">
        <v>19</v>
      </c>
      <c r="B5" s="11">
        <v>610</v>
      </c>
      <c r="C5" s="12">
        <v>620</v>
      </c>
      <c r="D5" s="13">
        <v>600</v>
      </c>
    </row>
    <row r="6" spans="1:9" x14ac:dyDescent="0.2">
      <c r="A6" s="4" t="s">
        <v>0</v>
      </c>
      <c r="B6" s="1">
        <f>85827</f>
        <v>85827</v>
      </c>
      <c r="C6" s="2">
        <f>29997</f>
        <v>29997</v>
      </c>
      <c r="D6" s="14">
        <f t="shared" ref="D6:D22" si="0">SUM(B6:C6)</f>
        <v>115824</v>
      </c>
    </row>
    <row r="7" spans="1:9" x14ac:dyDescent="0.2">
      <c r="A7" s="4" t="s">
        <v>1</v>
      </c>
      <c r="B7" s="1">
        <f>54207</f>
        <v>54207</v>
      </c>
      <c r="C7" s="2">
        <f>18945</f>
        <v>18945</v>
      </c>
      <c r="D7" s="14">
        <f t="shared" si="0"/>
        <v>73152</v>
      </c>
    </row>
    <row r="8" spans="1:9" x14ac:dyDescent="0.2">
      <c r="A8" s="4" t="s">
        <v>2</v>
      </c>
      <c r="B8" s="1">
        <f>66855</f>
        <v>66855</v>
      </c>
      <c r="C8" s="2">
        <f>23366</f>
        <v>23366</v>
      </c>
      <c r="D8" s="14">
        <f t="shared" si="0"/>
        <v>90221</v>
      </c>
    </row>
    <row r="9" spans="1:9" x14ac:dyDescent="0.2">
      <c r="A9" s="4" t="s">
        <v>3</v>
      </c>
      <c r="B9" s="1">
        <f>63241</f>
        <v>63241</v>
      </c>
      <c r="C9" s="2">
        <f>22103</f>
        <v>22103</v>
      </c>
      <c r="D9" s="14">
        <f t="shared" si="0"/>
        <v>85344</v>
      </c>
    </row>
    <row r="10" spans="1:9" x14ac:dyDescent="0.2">
      <c r="A10" s="4" t="s">
        <v>4</v>
      </c>
      <c r="B10" s="1">
        <f>63241</f>
        <v>63241</v>
      </c>
      <c r="C10" s="2">
        <v>22103</v>
      </c>
      <c r="D10" s="14">
        <f t="shared" si="0"/>
        <v>85344</v>
      </c>
    </row>
    <row r="11" spans="1:9" x14ac:dyDescent="0.2">
      <c r="A11" s="4" t="s">
        <v>5</v>
      </c>
      <c r="B11" s="1">
        <f>54207</f>
        <v>54207</v>
      </c>
      <c r="C11" s="2">
        <f>18945</f>
        <v>18945</v>
      </c>
      <c r="D11" s="14">
        <f t="shared" si="0"/>
        <v>73152</v>
      </c>
    </row>
    <row r="12" spans="1:9" x14ac:dyDescent="0.2">
      <c r="A12" s="4" t="s">
        <v>6</v>
      </c>
      <c r="B12" s="1">
        <f>22586</f>
        <v>22586</v>
      </c>
      <c r="C12" s="2">
        <f>7894</f>
        <v>7894</v>
      </c>
      <c r="D12" s="14">
        <f t="shared" si="0"/>
        <v>30480</v>
      </c>
    </row>
    <row r="13" spans="1:9" x14ac:dyDescent="0.2">
      <c r="A13" s="4" t="s">
        <v>7</v>
      </c>
      <c r="B13" s="1">
        <f>54207</f>
        <v>54207</v>
      </c>
      <c r="C13" s="2">
        <f>18945</f>
        <v>18945</v>
      </c>
      <c r="D13" s="14">
        <f t="shared" si="0"/>
        <v>73152</v>
      </c>
    </row>
    <row r="14" spans="1:9" x14ac:dyDescent="0.2">
      <c r="A14" s="4" t="s">
        <v>8</v>
      </c>
      <c r="B14" s="1">
        <f>18069</f>
        <v>18069</v>
      </c>
      <c r="C14" s="2">
        <f>6315</f>
        <v>6315</v>
      </c>
      <c r="D14" s="14">
        <f t="shared" si="0"/>
        <v>24384</v>
      </c>
    </row>
    <row r="15" spans="1:9" x14ac:dyDescent="0.2">
      <c r="A15" s="4" t="s">
        <v>9</v>
      </c>
      <c r="B15" s="1">
        <f>54207</f>
        <v>54207</v>
      </c>
      <c r="C15" s="2">
        <f>18945</f>
        <v>18945</v>
      </c>
      <c r="D15" s="14">
        <f t="shared" si="0"/>
        <v>73152</v>
      </c>
    </row>
    <row r="16" spans="1:9" x14ac:dyDescent="0.2">
      <c r="A16" s="4" t="s">
        <v>10</v>
      </c>
      <c r="B16" s="1">
        <f>18069</f>
        <v>18069</v>
      </c>
      <c r="C16" s="2">
        <f>6315</f>
        <v>6315</v>
      </c>
      <c r="D16" s="14">
        <f t="shared" si="0"/>
        <v>24384</v>
      </c>
    </row>
    <row r="17" spans="1:4" x14ac:dyDescent="0.2">
      <c r="A17" s="4" t="s">
        <v>11</v>
      </c>
      <c r="B17" s="1">
        <f>49689</f>
        <v>49689</v>
      </c>
      <c r="C17" s="2">
        <f>17367</f>
        <v>17367</v>
      </c>
      <c r="D17" s="14">
        <f t="shared" si="0"/>
        <v>67056</v>
      </c>
    </row>
    <row r="18" spans="1:4" x14ac:dyDescent="0.2">
      <c r="A18" s="4" t="s">
        <v>12</v>
      </c>
      <c r="B18" s="1">
        <f>9035</f>
        <v>9035</v>
      </c>
      <c r="C18" s="2">
        <f>3157</f>
        <v>3157</v>
      </c>
      <c r="D18" s="14">
        <f t="shared" si="0"/>
        <v>12192</v>
      </c>
    </row>
    <row r="19" spans="1:4" x14ac:dyDescent="0.2">
      <c r="A19" s="4" t="s">
        <v>13</v>
      </c>
      <c r="B19" s="1">
        <f>27103</f>
        <v>27103</v>
      </c>
      <c r="C19" s="2">
        <f>9473</f>
        <v>9473</v>
      </c>
      <c r="D19" s="14">
        <f t="shared" si="0"/>
        <v>36576</v>
      </c>
    </row>
    <row r="20" spans="1:4" x14ac:dyDescent="0.2">
      <c r="A20" s="4" t="s">
        <v>14</v>
      </c>
      <c r="B20" s="1">
        <f>5420</f>
        <v>5420</v>
      </c>
      <c r="C20" s="2">
        <f>1895</f>
        <v>1895</v>
      </c>
      <c r="D20" s="14">
        <f t="shared" si="0"/>
        <v>7315</v>
      </c>
    </row>
    <row r="21" spans="1:4" x14ac:dyDescent="0.2">
      <c r="A21" s="4" t="s">
        <v>15</v>
      </c>
      <c r="B21" s="1">
        <f>28007</f>
        <v>28007</v>
      </c>
      <c r="C21" s="2">
        <f>9788</f>
        <v>9788</v>
      </c>
      <c r="D21" s="14">
        <f t="shared" si="0"/>
        <v>37795</v>
      </c>
    </row>
    <row r="22" spans="1:4" ht="13.5" thickBot="1" x14ac:dyDescent="0.25">
      <c r="A22" s="4" t="s">
        <v>16</v>
      </c>
      <c r="B22" s="1">
        <f>18069</f>
        <v>18069</v>
      </c>
      <c r="C22" s="2">
        <f>6315</f>
        <v>6315</v>
      </c>
      <c r="D22" s="14">
        <f t="shared" si="0"/>
        <v>24384</v>
      </c>
    </row>
    <row r="23" spans="1:4" ht="18.75" thickBot="1" x14ac:dyDescent="0.3">
      <c r="A23" s="5" t="s">
        <v>18</v>
      </c>
      <c r="B23" s="6">
        <f>SUM(B6:B22)</f>
        <v>692039</v>
      </c>
      <c r="C23" s="7">
        <f>SUM(C6:C22)</f>
        <v>241868</v>
      </c>
      <c r="D23" s="15">
        <f>SUM(D6:D22)</f>
        <v>933907</v>
      </c>
    </row>
  </sheetData>
  <mergeCells count="3">
    <mergeCell ref="A3:A4"/>
    <mergeCell ref="B3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AU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Anikó Géciová</dc:creator>
  <cp:lastModifiedBy>Anikó Géciová</cp:lastModifiedBy>
  <dcterms:created xsi:type="dcterms:W3CDTF">2022-06-14T05:09:19Z</dcterms:created>
  <dcterms:modified xsi:type="dcterms:W3CDTF">2022-06-22T14:15:16Z</dcterms:modified>
</cp:coreProperties>
</file>